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6779F9E2-D092-460E-A197-B1213903D91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'明細(オフ)'!$A$1:$Y$358</definedName>
    <definedName name="_xlnm.Print_Area" localSheetId="4">'明細(オン)'!$A$1:$AC$66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<sst xmlns="http://schemas.openxmlformats.org/spreadsheetml/2006/main" count="6241" uniqueCount="591">
  <si>
    <t>ファンド名称：</t>
  </si>
  <si>
    <t>基準年月日：</t>
  </si>
  <si>
    <t>0</t>
  </si>
  <si>
    <t>商品分類</t>
  </si>
  <si>
    <t>勘定</t>
  </si>
  <si>
    <t>証拠金</t>
  </si>
  <si>
    <t>先物</t>
  </si>
  <si>
    <t>為替予約</t>
  </si>
  <si>
    <t>3536_iFreeETF インドNifty50</t>
  </si>
  <si>
    <t>国ｺｰﾄﾞ</t>
  </si>
  <si>
    <t/>
  </si>
  <si>
    <t>IN</t>
  </si>
  <si>
    <t>SG</t>
  </si>
  <si>
    <t>JP</t>
  </si>
  <si>
    <t>通貨ｺｰﾄﾞ</t>
  </si>
  <si>
    <t>INR</t>
  </si>
  <si>
    <t>JPY</t>
  </si>
  <si>
    <t>USD</t>
  </si>
  <si>
    <t>オフバランス商品の銘柄別内訳</t>
  </si>
  <si>
    <t>銘柄ｺｰﾄﾞ</t>
  </si>
  <si>
    <t>BSPL2010</t>
  </si>
  <si>
    <t>BSPL2040</t>
  </si>
  <si>
    <t>BSPL2050</t>
  </si>
  <si>
    <t>BSPL2060</t>
  </si>
  <si>
    <t>BSPL2080</t>
  </si>
  <si>
    <t>94851175</t>
  </si>
  <si>
    <t>FF-F51USD1212202610</t>
  </si>
  <si>
    <t>FF-F54USD6002202610</t>
  </si>
  <si>
    <t>9485-260902045412USD</t>
  </si>
  <si>
    <t>銘柄名</t>
  </si>
  <si>
    <t>未払金</t>
  </si>
  <si>
    <t>未払解約金</t>
  </si>
  <si>
    <t>未払受託者報酬</t>
  </si>
  <si>
    <t>未払委託者報酬</t>
  </si>
  <si>
    <t>その他未払費用</t>
  </si>
  <si>
    <t>差入委託証拠金</t>
  </si>
  <si>
    <t>IFSC NIFTY 50 OCT 26</t>
  </si>
  <si>
    <t>INR/USD FUTURE (SGX) OCT 26</t>
  </si>
  <si>
    <t>(単位：一通貨単位)</t>
  </si>
  <si>
    <t>ｶｳﾝﾀｰﾊﾟｰﾃｨ名称
(統一ﾌﾞﾛｰｶｰ名称・中央清算機関名称)</t>
  </si>
  <si>
    <t>インド国立証券取引所</t>
  </si>
  <si>
    <t>シンガポール取引所</t>
  </si>
  <si>
    <t>三菱ＵＦＪ銀行</t>
  </si>
  <si>
    <t>2025年適用開始行向け</t>
  </si>
  <si>
    <t>資産科目名称</t>
  </si>
  <si>
    <t>集計対象外(オフ)</t>
  </si>
  <si>
    <t>派生 株式関連取引</t>
  </si>
  <si>
    <t>先物購入、先渡預金、部分払込株式又は部分払込債券</t>
  </si>
  <si>
    <t>派生 外為関連取引 通貨先物取引</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</si>
  <si>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</si>
  <si>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</si>
  <si>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</si>
  <si>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</si>
  <si>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</si>
  <si>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</si>
  <si>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</si>
  <si>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</si>
  <si>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</si>
  <si>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</si>
  <si>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</si>
  <si>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</si>
  <si>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</si>
  <si>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BMNIFTY</t>
  </si>
  <si>
    <t>INRUSD</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</si>
  <si>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</si>
  <si>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</si>
  <si>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</si>
  <si>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</si>
  <si>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</si>
  <si>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</si>
  <si>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</si>
  <si>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</si>
  <si>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</si>
  <si>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</si>
  <si>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</si>
  <si>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XNSEINB1</t>
  </si>
  <si>
    <t>XSIMSGSG</t>
  </si>
  <si>
    <t>BOTKJPJ2</t>
  </si>
  <si>
    <t>株式</t>
  </si>
  <si>
    <t>短期・その他</t>
  </si>
  <si>
    <t/>
  </si>
  <si>
    <t>US</t>
  </si>
  <si>
    <t>オンバランス商品の銘柄別内訳</t>
  </si>
  <si>
    <t>FE-INRA4539</t>
  </si>
  <si>
    <t>FE-INRA5668</t>
  </si>
  <si>
    <t>FE-INRA5849</t>
  </si>
  <si>
    <t>FE-INRP1059</t>
  </si>
  <si>
    <t>FE-INRP1103</t>
  </si>
  <si>
    <t>FE-INRP1104</t>
  </si>
  <si>
    <t>FE-INRP1156</t>
  </si>
  <si>
    <t>FE-INRP1170</t>
  </si>
  <si>
    <t>FE-INRP9002</t>
  </si>
  <si>
    <t>FE-INRP9003</t>
  </si>
  <si>
    <t>FE-INRP9004</t>
  </si>
  <si>
    <t>FE-INRP9005</t>
  </si>
  <si>
    <t>FE-INRP9024</t>
  </si>
  <si>
    <t>FE-INRP9025</t>
  </si>
  <si>
    <t>FE-INRP9027</t>
  </si>
  <si>
    <t>FE-INRP9029</t>
  </si>
  <si>
    <t>FE-INRP9030</t>
  </si>
  <si>
    <t>FE-INRP9039</t>
  </si>
  <si>
    <t>FE-INRP9045</t>
  </si>
  <si>
    <t>FE-INRP9047</t>
  </si>
  <si>
    <t>FE-INRP9076</t>
  </si>
  <si>
    <t>FE-INRP9079</t>
  </si>
  <si>
    <t>FE-INRP9080</t>
  </si>
  <si>
    <t>FE-INRP9131</t>
  </si>
  <si>
    <t>FE-INRP9138</t>
  </si>
  <si>
    <t>FE-INRP9140</t>
  </si>
  <si>
    <t>FE-INRP9157</t>
  </si>
  <si>
    <t>FE-INRP9205</t>
  </si>
  <si>
    <t>FE-INRP9208</t>
  </si>
  <si>
    <t>FE-INRP9252</t>
  </si>
  <si>
    <t>FE-INRP9274</t>
  </si>
  <si>
    <t>FE-INRP9302</t>
  </si>
  <si>
    <t>FE-INRP9332</t>
  </si>
  <si>
    <t>FE-INRP9334</t>
  </si>
  <si>
    <t>FE-INRZ0104</t>
  </si>
  <si>
    <t>FE-INRZ0105</t>
  </si>
  <si>
    <t>FE-INRZ0108</t>
  </si>
  <si>
    <t>FE-INRZ0109</t>
  </si>
  <si>
    <t>FE-INRZ0110</t>
  </si>
  <si>
    <t>FE-INRZ0111</t>
  </si>
  <si>
    <t>FE-INRZ0114</t>
  </si>
  <si>
    <t>FE-INRZ0118</t>
  </si>
  <si>
    <t>FE-INRZ0119</t>
  </si>
  <si>
    <t>FE-INRZ0120</t>
  </si>
  <si>
    <t>FE-INRZ0121</t>
  </si>
  <si>
    <t>FE-INRZ0123</t>
  </si>
  <si>
    <t>FE-INRZ0124</t>
  </si>
  <si>
    <t>FE-INRZ0126</t>
  </si>
  <si>
    <t>FE-INRZ0128</t>
  </si>
  <si>
    <t>FE-INRZ0133</t>
  </si>
  <si>
    <t>1020</t>
  </si>
  <si>
    <t>BSPL94851090</t>
  </si>
  <si>
    <t>BSPL35361090</t>
  </si>
  <si>
    <t>BSPL94851000</t>
  </si>
  <si>
    <t>ISINｺｰﾄﾞ</t>
  </si>
  <si>
    <t>INE758T01015</t>
  </si>
  <si>
    <t>INE027H01010</t>
  </si>
  <si>
    <t>INE758E01017</t>
  </si>
  <si>
    <t>INE118H01025</t>
  </si>
  <si>
    <t>INE123W01016</t>
  </si>
  <si>
    <t>INE795G01014</t>
  </si>
  <si>
    <t>INE646L01027</t>
  </si>
  <si>
    <t>INE849A01020</t>
  </si>
  <si>
    <t>INE081A01020</t>
  </si>
  <si>
    <t>INE059A01026</t>
  </si>
  <si>
    <t>INE238A01034</t>
  </si>
  <si>
    <t>INE585B01010</t>
  </si>
  <si>
    <t>INE021A01026</t>
  </si>
  <si>
    <t>INE239A01024</t>
  </si>
  <si>
    <t>INE030A01027</t>
  </si>
  <si>
    <t>INE062A01020</t>
  </si>
  <si>
    <t>INE192A01025</t>
  </si>
  <si>
    <t>INE733E01010</t>
  </si>
  <si>
    <t>INE019A01038</t>
  </si>
  <si>
    <t>INE752E01010</t>
  </si>
  <si>
    <t>INE280A01028</t>
  </si>
  <si>
    <t>INE918I01026</t>
  </si>
  <si>
    <t>INE917I01010</t>
  </si>
  <si>
    <t>INE742F01042</t>
  </si>
  <si>
    <t>INE481G01011</t>
  </si>
  <si>
    <t>INE237A01036</t>
  </si>
  <si>
    <t>INE437A01024</t>
  </si>
  <si>
    <t>INE721A01047</t>
  </si>
  <si>
    <t>INE669C01036</t>
  </si>
  <si>
    <t>INE423A01024</t>
  </si>
  <si>
    <t>INE522F01014</t>
  </si>
  <si>
    <t>INE263A01024</t>
  </si>
  <si>
    <t>INE066A01021</t>
  </si>
  <si>
    <t>INE296A01032</t>
  </si>
  <si>
    <t>INE038A01020</t>
  </si>
  <si>
    <t>INE047A01021</t>
  </si>
  <si>
    <t>INE467B01029</t>
  </si>
  <si>
    <t>INE009A01021</t>
  </si>
  <si>
    <t>INE018A01030</t>
  </si>
  <si>
    <t>INE155A01022</t>
  </si>
  <si>
    <t>INE089A01031</t>
  </si>
  <si>
    <t>INE040A01034</t>
  </si>
  <si>
    <t>INE090A01021</t>
  </si>
  <si>
    <t>INE002A01018</t>
  </si>
  <si>
    <t>INE213A01029</t>
  </si>
  <si>
    <t>INE154A01025</t>
  </si>
  <si>
    <t>INE101A01026</t>
  </si>
  <si>
    <t>INE397D01024</t>
  </si>
  <si>
    <t>INE044A01036</t>
  </si>
  <si>
    <t>INE860A01027</t>
  </si>
  <si>
    <t>ETERNAL</t>
  </si>
  <si>
    <t>MAX HEALTHCARE INSTITUTE</t>
  </si>
  <si>
    <t>JIO FINANCIAL SERVICES</t>
  </si>
  <si>
    <t>BSE LTD</t>
  </si>
  <si>
    <t>SBI LIFE INSURANCE COMPANY LTD</t>
  </si>
  <si>
    <t>HDFC LIFE INSURANCE COMPANY LTD</t>
  </si>
  <si>
    <t>INTERGLOBE AVIAT</t>
  </si>
  <si>
    <t>TRENT LTD</t>
  </si>
  <si>
    <t>TATA STEEL LTD</t>
  </si>
  <si>
    <t>CIPLA LTD</t>
  </si>
  <si>
    <t>AXIS BANK</t>
  </si>
  <si>
    <t>MARUTI SUZUKI IN</t>
  </si>
  <si>
    <t>ASIAN PAINTS</t>
  </si>
  <si>
    <t>NESTLE INDIA LTD</t>
  </si>
  <si>
    <t>HINDUSTAN UNILEV</t>
  </si>
  <si>
    <t>STATE BANK IND</t>
  </si>
  <si>
    <t>TATA CONSUMER PR</t>
  </si>
  <si>
    <t>NTPC LTD</t>
  </si>
  <si>
    <t>JSW STEEL</t>
  </si>
  <si>
    <t>POWER GRID CORPORATION OF INDIA</t>
  </si>
  <si>
    <t>TITAN COMPANY LTD</t>
  </si>
  <si>
    <t>BAJAJ FINSERV LT</t>
  </si>
  <si>
    <t>BAJAJ AUTO</t>
  </si>
  <si>
    <t>ADANI PORTS AND SPECIAL ECONOMIC Z</t>
  </si>
  <si>
    <t>ULTRATECH CEMENT</t>
  </si>
  <si>
    <t>KOTAK MAHINDRA BANK LTD</t>
  </si>
  <si>
    <t>APOLLO HOSPITALS ENTERPRISE</t>
  </si>
  <si>
    <t>SHRIRAM FINANCE LTD</t>
  </si>
  <si>
    <t>TECH MAHINDRA</t>
  </si>
  <si>
    <t>ADANI ENTERPRISES</t>
  </si>
  <si>
    <t>COAL INDIA</t>
  </si>
  <si>
    <t>BHARAT ELECTRON</t>
  </si>
  <si>
    <t>EICHER MOTORS</t>
  </si>
  <si>
    <t>BAJAJ FINANCE LT</t>
  </si>
  <si>
    <t>HINDALCO INDS</t>
  </si>
  <si>
    <t>GRASIM INDUSTRIES</t>
  </si>
  <si>
    <t>TATA CONSULTANCY SERVICES LTD</t>
  </si>
  <si>
    <t>INFOSYS</t>
  </si>
  <si>
    <t>LARSEN AND TOUBRO LTD</t>
  </si>
  <si>
    <t>TATA MOTORS PASSENGER VEHICLES LTD</t>
  </si>
  <si>
    <t>DR REDDYS LABORATORIES</t>
  </si>
  <si>
    <t>HDFC BANK</t>
  </si>
  <si>
    <t>ICICI BANK</t>
  </si>
  <si>
    <t>RELIANCE INDS</t>
  </si>
  <si>
    <t>OIL AND NATURAL GAS LTD</t>
  </si>
  <si>
    <t>ITC LTD</t>
  </si>
  <si>
    <t>MAHINDRA AND MAHINDRA LTD</t>
  </si>
  <si>
    <t>BHARTI AIRTEL</t>
  </si>
  <si>
    <t>SUN PHARMACEUTICAL INDUSTRIES LTD</t>
  </si>
  <si>
    <t>HCL TECH LTD</t>
  </si>
  <si>
    <t>コール・ローン（オーバーナイト）</t>
  </si>
  <si>
    <t>未収入金</t>
  </si>
  <si>
    <t>現金預金</t>
  </si>
  <si>
    <t>統一ﾌﾞﾛｰｶｰ名称</t>
  </si>
  <si>
    <t>JPMORGAN CHASE BANK LONDON</t>
  </si>
  <si>
    <t>株式及び株式と同等の性質を有するもの</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</si>
  <si>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</si>
  <si>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</si>
  <si>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</si>
  <si>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</si>
  <si>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</si>
  <si>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</si>
  <si>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</si>
  <si>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</si>
  <si>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</si>
  <si>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</si>
  <si>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</si>
  <si>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</si>
  <si>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</si>
  <si>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</si>
  <si>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</si>
  <si>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</si>
  <si>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</si>
  <si>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</si>
  <si>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CHASUS33</t>
  </si>
  <si>
    <t>L%3536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</si>
  <si>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</si>
  <si>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</si>
  <si>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</si>
  <si>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</si>
  <si>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</si>
  <si>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</si>
  <si>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</si>
  <si>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</si>
  <si>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</si>
  <si>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</si>
  <si>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</si>
  <si>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</si>
  <si>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</si>
  <si>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</si>
  <si>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</si>
  <si>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</si>
  <si>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</si>
  <si>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</si>
  <si>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</si>
  <si>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</si>
  <si>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</si>
  <si>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</si>
  <si>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</si>
  <si>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</si>
  <si>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</si>
  <si>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</si>
  <si>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</si>
  <si>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</si>
  <si>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</si>
  <si>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</si>
  <si>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</si>
  <si>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</si>
  <si>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</si>
  <si>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</si>
  <si>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</si>
  <si>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</si>
  <si>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</si>
  <si>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</si>
  <si>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</si>
  <si>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</si>
  <si>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</si>
  <si>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</si>
  <si>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</si>
  <si>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</si>
  <si>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</si>
  <si>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</si>
  <si>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</si>
  <si>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</si>
  <si>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</si>
  <si>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</si>
  <si>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</si>
  <si>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</si>
  <si>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</si>
  <si>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</si>
  <si>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</si>
  <si>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</si>
  <si>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</si>
  <si>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</si>
  <si>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</si>
  <si>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</si>
  <si>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</si>
  <si>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</si>
  <si>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</si>
  <si>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</si>
  <si>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</si>
  <si>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</si>
  <si>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</si>
  <si>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</si>
  <si>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</si>
  <si>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</si>
  <si>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</si>
  <si>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</si>
  <si>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</si>
  <si>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</si>
  <si>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</si>
  <si>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</si>
  <si>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</si>
  <si>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</si>
  <si>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</si>
  <si>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</si>
  <si>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</si>
  <si>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</si>
  <si>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</si>
  <si>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</si>
  <si>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</si>
  <si>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</si>
  <si>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</si>
  <si>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</si>
  <si>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</si>
  <si>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</si>
  <si>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</si>
  <si>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</si>
  <si>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</si>
  <si>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</si>
  <si>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</si>
  <si>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</si>
  <si>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</si>
  <si>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</si>
  <si>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</si>
  <si>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</si>
  <si>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</si>
  <si>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</si>
  <si>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</si>
  <si>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</si>
  <si>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</si>
  <si>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</si>
  <si>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</si>
  <si>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</si>
  <si>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</si>
  <si>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</si>
  <si>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</si>
  <si>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</si>
  <si>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</si>
  <si>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</si>
  <si>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</si>
  <si>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</si>
  <si>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</si>
  <si>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</si>
  <si>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</si>
  <si>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</si>
  <si>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</si>
  <si>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</si>
  <si>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</si>
  <si>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</si>
  <si>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</si>
  <si>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</si>
  <si>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</si>
  <si>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</si>
  <si>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</si>
  <si>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</si>
  <si>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</si>
  <si>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</si>
  <si>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</si>
  <si>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</si>
  <si>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</si>
  <si>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</si>
  <si>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</si>
  <si>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</si>
  <si>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</si>
  <si>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</si>
  <si>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</si>
  <si>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</si>
  <si>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</si>
  <si>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</si>
  <si>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</si>
  <si>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</si>
  <si>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</si>
  <si>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</si>
  <si>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</si>
  <si>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</si>
  <si>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</si>
  <si>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</si>
  <si>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</si>
  <si>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</si>
  <si>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</si>
  <si>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</si>
  <si>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</si>
  <si>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</si>
  <si>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</si>
  <si>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</si>
  <si>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</si>
  <si>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</si>
  <si>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</si>
  <si>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</si>
  <si>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</si>
  <si>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</si>
  <si>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</si>
  <si>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</si>
  <si>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</si>
  <si>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</si>
  <si>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</si>
  <si>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</si>
  <si>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</si>
  <si>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</si>
  <si>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</si>
  <si>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</si>
  <si>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</si>
  <si>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</si>
  <si>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</si>
  <si>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</si>
  <si>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</si>
  <si>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</si>
  <si>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</si>
  <si>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</si>
  <si>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</si>
  <si>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</si>
  <si>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</si>
  <si>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</si>
  <si>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</si>
  <si>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</si>
  <si>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</si>
  <si>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</si>
  <si>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</si>
  <si>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</si>
  <si>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</si>
  <si>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</si>
  <si>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</si>
  <si>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</si>
  <si>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</si>
  <si>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</si>
  <si>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</si>
  <si>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</si>
  <si>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</si>
  <si>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</si>
  <si>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</si>
  <si>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</si>
  <si>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</si>
  <si>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</si>
  <si>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</si>
  <si>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</si>
  <si>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</si>
  <si>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</si>
  <si>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</si>
  <si>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</si>
  <si>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</si>
  <si>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</si>
  <si>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</si>
  <si>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</si>
  <si>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</si>
  <si>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</si>
  <si>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</si>
  <si>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</si>
  <si>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</si>
  <si>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</si>
  <si>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</si>
  <si>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</si>
  <si>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</si>
  <si>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</si>
  <si>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</si>
  <si>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</si>
  <si>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</si>
  <si>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</si>
  <si>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</si>
  <si>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</si>
  <si>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</si>
  <si>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</si>
  <si>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</si>
  <si>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</si>
  <si>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</si>
  <si>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</si>
  <si>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</si>
  <si>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</si>
  <si>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</si>
  <si>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</si>
  <si>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</si>
  <si>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</si>
  <si>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</si>
  <si>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</si>
  <si>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</si>
  <si>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</si>
  <si>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</si>
  <si>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</si>
  <si>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</si>
  <si>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</si>
  <si>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</si>
  <si>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</si>
  <si>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</si>
  <si>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</si>
  <si>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</si>
  <si>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</si>
  <si>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</si>
  <si>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</si>
  <si>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</si>
  <si>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</si>
  <si>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</si>
  <si>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</si>
  <si>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</si>
  <si>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</si>
  <si>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</si>
  <si>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</si>
  <si>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</si>
  <si>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</si>
  <si>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</si>
  <si>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</si>
  <si>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</si>
  <si>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</si>
  <si>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</si>
  <si>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</si>
  <si>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</si>
  <si>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</si>
  <si>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</si>
  <si>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</si>
  <si>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</si>
  <si>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</si>
  <si>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</si>
  <si>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</si>
  <si>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</si>
  <si>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</si>
  <si>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</si>
  <si>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</si>
  <si>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</si>
  <si>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</si>
  <si>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</si>
  <si>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</si>
  <si>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</si>
  <si>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</si>
  <si>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</si>
  <si>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</si>
  <si>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</si>
  <si>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</si>
  <si>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</si>
  <si>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</si>
  <si>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</si>
  <si>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</si>
  <si>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</si>
  <si>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</si>
  <si>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</si>
  <si>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</si>
  <si>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</si>
  <si>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</si>
  <si>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</si>
  <si>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</si>
  <si>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</si>
  <si>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</si>
  <si>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</si>
  <si>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</si>
  <si>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</si>
  <si>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</si>
  <si>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16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</si>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</sst>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263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587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567</v>
      </c>
      <c r="C6" s="486"/>
      <c r="D6" s="487" t="s">
        <v>572</v>
      </c>
      <c r="E6" s="480"/>
      <c r="F6" s="481"/>
      <c r="G6" s="481"/>
      <c r="H6" s="482"/>
      <c r="I6" s="342"/>
      <c r="J6" s="489"/>
      <c r="K6" s="489"/>
    </row>
    <row r="7" spans="1:11" ht="13.65" customHeight="1" x14ac:dyDescent="0.2">
      <c r="A7" s="20"/>
      <c r="B7" s="486"/>
      <c r="C7" s="486"/>
      <c r="D7" s="487"/>
      <c r="E7" s="483"/>
      <c r="F7" s="484"/>
      <c r="G7" s="484"/>
      <c r="H7" s="485"/>
      <c r="I7" s="153" t="s">
        <v>588</v>
      </c>
      <c r="J7" s="488" t="s">
        <v>16</v>
      </c>
      <c r="K7" s="488"/>
    </row>
    <row r="8" spans="1:11" x14ac:dyDescent="0.2">
      <c r="A8" s="20"/>
      <c r="B8" s="471" t="s">
        <v>568</v>
      </c>
      <c r="C8" s="471"/>
      <c r="D8" s="153" t="s">
        <v>573</v>
      </c>
      <c r="E8" s="472" t="s">
        <v>582</v>
      </c>
      <c r="F8" s="473"/>
      <c r="G8" s="473"/>
      <c r="H8" s="474"/>
      <c r="I8" s="52" t="s">
        <v>589</v>
      </c>
      <c r="J8" s="475" t="s">
        <v>590</v>
      </c>
      <c r="K8" s="475"/>
    </row>
    <row r="9" spans="1:11" x14ac:dyDescent="0.2">
      <c r="A9" s="20"/>
      <c r="B9" s="20"/>
      <c r="C9" s="20" t="s">
        <v>43</v>
      </c>
      <c r="D9" s="153" t="s">
        <v>574</v>
      </c>
      <c r="E9" s="472" t="s">
        <v>479</v>
      </c>
      <c r="F9" s="473"/>
      <c r="G9" s="473"/>
      <c r="H9" s="474"/>
      <c r="I9" s="429"/>
      <c r="J9" s="492"/>
      <c r="K9" s="492"/>
    </row>
    <row r="10" spans="1:11" x14ac:dyDescent="0.2">
      <c r="A10" s="20"/>
      <c r="B10" s="20"/>
      <c r="C10" s="20"/>
      <c r="D10" s="153" t="s">
        <v>575</v>
      </c>
      <c r="E10" s="493">
        <v>2185500</v>
      </c>
      <c r="F10" s="494"/>
      <c r="G10" s="494"/>
      <c r="H10" s="495"/>
      <c r="I10" s="153"/>
      <c r="J10" s="153"/>
      <c r="K10" s="153"/>
    </row>
    <row r="11" spans="1:11" x14ac:dyDescent="0.2">
      <c r="A11" s="20"/>
      <c r="B11" s="20"/>
      <c r="C11" s="20"/>
      <c r="D11" s="153" t="s">
        <v>576</v>
      </c>
      <c r="E11" s="496">
        <v>173808</v>
      </c>
      <c r="F11" s="497"/>
      <c r="G11" s="497"/>
      <c r="H11" s="498"/>
      <c r="I11" s="153"/>
      <c r="J11" s="153"/>
      <c r="K11" s="153"/>
    </row>
    <row r="12" spans="1:11" x14ac:dyDescent="0.2">
      <c r="A12" s="20"/>
      <c r="B12" s="20"/>
      <c r="C12" s="20"/>
      <c r="D12" s="153" t="s">
        <v>577</v>
      </c>
      <c r="E12" s="496">
        <v>3798578251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569</v>
      </c>
      <c r="C14" s="20"/>
      <c r="D14" s="20"/>
      <c r="E14" s="20"/>
      <c r="F14" s="20"/>
      <c r="G14" s="20"/>
      <c r="H14" s="20"/>
      <c r="I14" s="20"/>
      <c r="J14" s="152" t="s">
        <v>38</v>
      </c>
      <c r="K14" s="20"/>
    </row>
    <row r="15" spans="1:11" ht="13.5" customHeight="1" x14ac:dyDescent="0.2">
      <c r="A15" s="20"/>
      <c r="B15" s="21"/>
      <c r="C15" s="51"/>
      <c r="D15" s="350"/>
      <c r="E15" s="350"/>
      <c r="F15" s="499" t="s">
        <v>50</v>
      </c>
      <c r="G15" s="500"/>
      <c r="H15" s="501"/>
      <c r="I15" s="502" t="s">
        <v>53</v>
      </c>
      <c r="J15" s="503"/>
      <c r="K15" s="504"/>
    </row>
    <row r="16" spans="1:11" ht="39.6" x14ac:dyDescent="0.2">
      <c r="A16" s="20"/>
      <c r="B16" s="22" t="s">
        <v>265</v>
      </c>
      <c r="C16" s="52" t="s">
        <v>418</v>
      </c>
      <c r="D16" s="351" t="s">
        <v>578</v>
      </c>
      <c r="E16" s="357" t="s">
        <v>583</v>
      </c>
      <c r="F16" s="505" t="s">
        <v>584</v>
      </c>
      <c r="G16" s="507" t="s">
        <v>585</v>
      </c>
      <c r="H16" s="509" t="s">
        <v>528</v>
      </c>
      <c r="I16" s="505" t="s">
        <v>584</v>
      </c>
      <c r="J16" s="511" t="s">
        <v>585</v>
      </c>
      <c r="K16" s="490" t="s">
        <v>528</v>
      </c>
    </row>
    <row r="17" spans="1:11" ht="13.8" thickBot="1" x14ac:dyDescent="0.25">
      <c r="A17" s="20"/>
      <c r="B17" s="23"/>
      <c r="C17" s="53"/>
      <c r="D17" s="53"/>
      <c r="E17" s="264"/>
      <c r="F17" s="506"/>
      <c r="G17" s="508"/>
      <c r="H17" s="510"/>
      <c r="I17" s="506"/>
      <c r="J17" s="508"/>
      <c r="K17" s="491"/>
    </row>
    <row r="18" spans="1:11" x14ac:dyDescent="0.2">
      <c r="A18" s="20"/>
      <c r="B18" s="343" t="s">
        <v>253</v>
      </c>
      <c r="C18" s="347" t="s">
        <v>419</v>
      </c>
      <c r="D18" s="186">
        <v>0</v>
      </c>
      <c r="E18" s="358" t="s">
        <v>468</v>
      </c>
      <c r="F18" s="364"/>
      <c r="G18" s="390"/>
      <c r="H18" s="409" t="s">
        <v>468</v>
      </c>
      <c r="I18" s="430"/>
      <c r="J18" s="390"/>
      <c r="K18" s="452" t="s">
        <v>468</v>
      </c>
    </row>
    <row r="19" spans="1:11" ht="27" customHeight="1" x14ac:dyDescent="0.2">
      <c r="A19" s="20"/>
      <c r="B19" s="147" t="s">
        <v>266</v>
      </c>
      <c r="C19" s="55" t="s">
        <v>420</v>
      </c>
      <c r="D19" s="66">
        <v>0</v>
      </c>
      <c r="E19" s="359" t="s">
        <v>468</v>
      </c>
      <c r="F19" s="365"/>
      <c r="G19" s="391"/>
      <c r="H19" s="410" t="s">
        <v>468</v>
      </c>
      <c r="I19" s="431"/>
      <c r="J19" s="391"/>
      <c r="K19" s="453" t="s">
        <v>468</v>
      </c>
    </row>
    <row r="20" spans="1:11" x14ac:dyDescent="0.2">
      <c r="A20" s="20"/>
      <c r="B20" s="32" t="s">
        <v>267</v>
      </c>
      <c r="C20" s="512" t="s">
        <v>421</v>
      </c>
      <c r="D20" s="70">
        <v>0</v>
      </c>
      <c r="E20" s="515" t="s">
        <v>468</v>
      </c>
      <c r="F20" s="366"/>
      <c r="G20" s="392"/>
      <c r="H20" s="411" t="s">
        <v>468</v>
      </c>
      <c r="I20" s="432"/>
      <c r="J20" s="392"/>
      <c r="K20" s="454" t="s">
        <v>468</v>
      </c>
    </row>
    <row r="21" spans="1:11" x14ac:dyDescent="0.2">
      <c r="A21" s="20"/>
      <c r="B21" s="30" t="s">
        <v>268</v>
      </c>
      <c r="C21" s="513"/>
      <c r="D21" s="68">
        <v>20</v>
      </c>
      <c r="E21" s="516"/>
      <c r="F21" s="367"/>
      <c r="G21" s="393"/>
      <c r="H21" s="412" t="s">
        <v>468</v>
      </c>
      <c r="I21" s="433"/>
      <c r="J21" s="393"/>
      <c r="K21" s="455" t="s">
        <v>468</v>
      </c>
    </row>
    <row r="22" spans="1:11" x14ac:dyDescent="0.2">
      <c r="A22" s="20"/>
      <c r="B22" s="30" t="s">
        <v>269</v>
      </c>
      <c r="C22" s="513"/>
      <c r="D22" s="68">
        <v>50</v>
      </c>
      <c r="E22" s="516"/>
      <c r="F22" s="367"/>
      <c r="G22" s="393"/>
      <c r="H22" s="412" t="s">
        <v>468</v>
      </c>
      <c r="I22" s="433"/>
      <c r="J22" s="393"/>
      <c r="K22" s="455" t="s">
        <v>468</v>
      </c>
    </row>
    <row r="23" spans="1:11" x14ac:dyDescent="0.2">
      <c r="A23" s="20"/>
      <c r="B23" s="30" t="s">
        <v>270</v>
      </c>
      <c r="C23" s="513"/>
      <c r="D23" s="68">
        <v>100</v>
      </c>
      <c r="E23" s="516"/>
      <c r="F23" s="367"/>
      <c r="G23" s="393"/>
      <c r="H23" s="412" t="s">
        <v>468</v>
      </c>
      <c r="I23" s="433"/>
      <c r="J23" s="393"/>
      <c r="K23" s="455" t="s">
        <v>468</v>
      </c>
    </row>
    <row r="24" spans="1:11" x14ac:dyDescent="0.2">
      <c r="A24" s="20"/>
      <c r="B24" s="33" t="s">
        <v>271</v>
      </c>
      <c r="C24" s="514"/>
      <c r="D24" s="73">
        <v>150</v>
      </c>
      <c r="E24" s="517"/>
      <c r="F24" s="366"/>
      <c r="G24" s="392"/>
      <c r="H24" s="411" t="s">
        <v>468</v>
      </c>
      <c r="I24" s="432"/>
      <c r="J24" s="392"/>
      <c r="K24" s="454" t="s">
        <v>468</v>
      </c>
    </row>
    <row r="25" spans="1:11" x14ac:dyDescent="0.2">
      <c r="A25" s="20"/>
      <c r="B25" s="147" t="s">
        <v>272</v>
      </c>
      <c r="C25" s="57" t="s">
        <v>422</v>
      </c>
      <c r="D25" s="66">
        <v>0</v>
      </c>
      <c r="E25" s="359" t="s">
        <v>468</v>
      </c>
      <c r="F25" s="365"/>
      <c r="G25" s="391"/>
      <c r="H25" s="410" t="s">
        <v>468</v>
      </c>
      <c r="I25" s="431"/>
      <c r="J25" s="391"/>
      <c r="K25" s="453" t="s">
        <v>468</v>
      </c>
    </row>
    <row r="26" spans="1:11" x14ac:dyDescent="0.2">
      <c r="A26" s="20"/>
      <c r="B26" s="147" t="s">
        <v>273</v>
      </c>
      <c r="C26" s="57" t="s">
        <v>423</v>
      </c>
      <c r="D26" s="66">
        <v>0</v>
      </c>
      <c r="E26" s="359" t="s">
        <v>468</v>
      </c>
      <c r="F26" s="365"/>
      <c r="G26" s="391"/>
      <c r="H26" s="410" t="s">
        <v>468</v>
      </c>
      <c r="I26" s="431"/>
      <c r="J26" s="391"/>
      <c r="K26" s="453" t="s">
        <v>468</v>
      </c>
    </row>
    <row r="27" spans="1:11" x14ac:dyDescent="0.2">
      <c r="A27" s="20"/>
      <c r="B27" s="32" t="s">
        <v>274</v>
      </c>
      <c r="C27" s="518" t="s">
        <v>424</v>
      </c>
      <c r="D27" s="70">
        <v>20</v>
      </c>
      <c r="E27" s="515" t="s">
        <v>468</v>
      </c>
      <c r="F27" s="366"/>
      <c r="G27" s="392"/>
      <c r="H27" s="411" t="s">
        <v>468</v>
      </c>
      <c r="I27" s="432"/>
      <c r="J27" s="392"/>
      <c r="K27" s="454" t="s">
        <v>468</v>
      </c>
    </row>
    <row r="28" spans="1:11" x14ac:dyDescent="0.2">
      <c r="A28" s="20"/>
      <c r="B28" s="30" t="s">
        <v>275</v>
      </c>
      <c r="C28" s="519"/>
      <c r="D28" s="68">
        <v>50</v>
      </c>
      <c r="E28" s="516"/>
      <c r="F28" s="367"/>
      <c r="G28" s="393"/>
      <c r="H28" s="412" t="s">
        <v>468</v>
      </c>
      <c r="I28" s="433"/>
      <c r="J28" s="393"/>
      <c r="K28" s="455" t="s">
        <v>468</v>
      </c>
    </row>
    <row r="29" spans="1:11" x14ac:dyDescent="0.2">
      <c r="A29" s="20"/>
      <c r="B29" s="30" t="s">
        <v>276</v>
      </c>
      <c r="C29" s="519"/>
      <c r="D29" s="68">
        <v>100</v>
      </c>
      <c r="E29" s="516"/>
      <c r="F29" s="367"/>
      <c r="G29" s="393"/>
      <c r="H29" s="412" t="s">
        <v>468</v>
      </c>
      <c r="I29" s="433"/>
      <c r="J29" s="393"/>
      <c r="K29" s="455" t="s">
        <v>468</v>
      </c>
    </row>
    <row r="30" spans="1:11" x14ac:dyDescent="0.2">
      <c r="A30" s="20"/>
      <c r="B30" s="33" t="s">
        <v>277</v>
      </c>
      <c r="C30" s="520"/>
      <c r="D30" s="73">
        <v>150</v>
      </c>
      <c r="E30" s="517"/>
      <c r="F30" s="366"/>
      <c r="G30" s="392"/>
      <c r="H30" s="411" t="s">
        <v>468</v>
      </c>
      <c r="I30" s="432"/>
      <c r="J30" s="392"/>
      <c r="K30" s="454" t="s">
        <v>468</v>
      </c>
    </row>
    <row r="31" spans="1:11" x14ac:dyDescent="0.2">
      <c r="A31" s="20"/>
      <c r="B31" s="29" t="s">
        <v>278</v>
      </c>
      <c r="C31" s="521" t="s">
        <v>425</v>
      </c>
      <c r="D31" s="67">
        <v>0</v>
      </c>
      <c r="E31" s="515" t="s">
        <v>468</v>
      </c>
      <c r="F31" s="368"/>
      <c r="G31" s="394"/>
      <c r="H31" s="413" t="s">
        <v>468</v>
      </c>
      <c r="I31" s="434"/>
      <c r="J31" s="394"/>
      <c r="K31" s="456" t="s">
        <v>468</v>
      </c>
    </row>
    <row r="32" spans="1:11" x14ac:dyDescent="0.2">
      <c r="A32" s="20"/>
      <c r="B32" s="30" t="s">
        <v>279</v>
      </c>
      <c r="C32" s="522"/>
      <c r="D32" s="68">
        <v>20</v>
      </c>
      <c r="E32" s="516"/>
      <c r="F32" s="367"/>
      <c r="G32" s="393"/>
      <c r="H32" s="412" t="s">
        <v>468</v>
      </c>
      <c r="I32" s="433"/>
      <c r="J32" s="393"/>
      <c r="K32" s="455" t="s">
        <v>468</v>
      </c>
    </row>
    <row r="33" spans="1:11" x14ac:dyDescent="0.2">
      <c r="A33" s="20"/>
      <c r="B33" s="30" t="s">
        <v>280</v>
      </c>
      <c r="C33" s="522"/>
      <c r="D33" s="68">
        <v>30</v>
      </c>
      <c r="E33" s="516"/>
      <c r="F33" s="367"/>
      <c r="G33" s="393"/>
      <c r="H33" s="412" t="s">
        <v>468</v>
      </c>
      <c r="I33" s="433"/>
      <c r="J33" s="393"/>
      <c r="K33" s="455" t="s">
        <v>468</v>
      </c>
    </row>
    <row r="34" spans="1:11" x14ac:dyDescent="0.2">
      <c r="A34" s="20"/>
      <c r="B34" s="30" t="s">
        <v>281</v>
      </c>
      <c r="C34" s="522"/>
      <c r="D34" s="68">
        <v>50</v>
      </c>
      <c r="E34" s="516"/>
      <c r="F34" s="367"/>
      <c r="G34" s="393"/>
      <c r="H34" s="412" t="s">
        <v>468</v>
      </c>
      <c r="I34" s="433"/>
      <c r="J34" s="393"/>
      <c r="K34" s="455" t="s">
        <v>468</v>
      </c>
    </row>
    <row r="35" spans="1:11" x14ac:dyDescent="0.2">
      <c r="A35" s="20"/>
      <c r="B35" s="30" t="s">
        <v>282</v>
      </c>
      <c r="C35" s="522"/>
      <c r="D35" s="68">
        <v>100</v>
      </c>
      <c r="E35" s="516"/>
      <c r="F35" s="367"/>
      <c r="G35" s="393"/>
      <c r="H35" s="412" t="s">
        <v>468</v>
      </c>
      <c r="I35" s="433"/>
      <c r="J35" s="393"/>
      <c r="K35" s="455" t="s">
        <v>468</v>
      </c>
    </row>
    <row r="36" spans="1:11" x14ac:dyDescent="0.2">
      <c r="A36" s="20"/>
      <c r="B36" s="31" t="s">
        <v>283</v>
      </c>
      <c r="C36" s="523"/>
      <c r="D36" s="69">
        <v>150</v>
      </c>
      <c r="E36" s="517"/>
      <c r="F36" s="369"/>
      <c r="G36" s="395"/>
      <c r="H36" s="414" t="s">
        <v>468</v>
      </c>
      <c r="I36" s="435"/>
      <c r="J36" s="395"/>
      <c r="K36" s="457" t="s">
        <v>468</v>
      </c>
    </row>
    <row r="37" spans="1:11" x14ac:dyDescent="0.2">
      <c r="A37" s="20"/>
      <c r="B37" s="32" t="s">
        <v>284</v>
      </c>
      <c r="C37" s="512" t="s">
        <v>426</v>
      </c>
      <c r="D37" s="70">
        <v>10</v>
      </c>
      <c r="E37" s="515" t="s">
        <v>468</v>
      </c>
      <c r="F37" s="366"/>
      <c r="G37" s="392"/>
      <c r="H37" s="411" t="s">
        <v>468</v>
      </c>
      <c r="I37" s="432"/>
      <c r="J37" s="392"/>
      <c r="K37" s="454" t="s">
        <v>468</v>
      </c>
    </row>
    <row r="38" spans="1:11" x14ac:dyDescent="0.2">
      <c r="A38" s="20"/>
      <c r="B38" s="33" t="s">
        <v>285</v>
      </c>
      <c r="C38" s="513"/>
      <c r="D38" s="73">
        <v>20</v>
      </c>
      <c r="E38" s="516"/>
      <c r="F38" s="367"/>
      <c r="G38" s="393"/>
      <c r="H38" s="412" t="s">
        <v>468</v>
      </c>
      <c r="I38" s="433"/>
      <c r="J38" s="393"/>
      <c r="K38" s="455" t="s">
        <v>468</v>
      </c>
    </row>
    <row r="39" spans="1:11" x14ac:dyDescent="0.2">
      <c r="A39" s="20"/>
      <c r="B39" s="33" t="s">
        <v>286</v>
      </c>
      <c r="C39" s="513"/>
      <c r="D39" s="68">
        <v>50</v>
      </c>
      <c r="E39" s="516"/>
      <c r="F39" s="370"/>
      <c r="G39" s="396"/>
      <c r="H39" s="415" t="s">
        <v>468</v>
      </c>
      <c r="I39" s="436"/>
      <c r="J39" s="396"/>
      <c r="K39" s="458" t="s">
        <v>468</v>
      </c>
    </row>
    <row r="40" spans="1:11" x14ac:dyDescent="0.2">
      <c r="A40" s="20"/>
      <c r="B40" s="33" t="s">
        <v>287</v>
      </c>
      <c r="C40" s="513"/>
      <c r="D40" s="68">
        <v>100</v>
      </c>
      <c r="E40" s="516"/>
      <c r="F40" s="371"/>
      <c r="G40" s="393"/>
      <c r="H40" s="412" t="s">
        <v>468</v>
      </c>
      <c r="I40" s="433"/>
      <c r="J40" s="393"/>
      <c r="K40" s="455" t="s">
        <v>468</v>
      </c>
    </row>
    <row r="41" spans="1:11" x14ac:dyDescent="0.2">
      <c r="A41" s="20"/>
      <c r="B41" s="33" t="s">
        <v>288</v>
      </c>
      <c r="C41" s="514"/>
      <c r="D41" s="65">
        <v>150</v>
      </c>
      <c r="E41" s="517"/>
      <c r="F41" s="372"/>
      <c r="G41" s="395"/>
      <c r="H41" s="414" t="s">
        <v>468</v>
      </c>
      <c r="I41" s="435"/>
      <c r="J41" s="395"/>
      <c r="K41" s="457" t="s">
        <v>468</v>
      </c>
    </row>
    <row r="42" spans="1:11" x14ac:dyDescent="0.2">
      <c r="A42" s="20"/>
      <c r="B42" s="34" t="s">
        <v>289</v>
      </c>
      <c r="C42" s="524" t="s">
        <v>427</v>
      </c>
      <c r="D42" s="352">
        <v>10</v>
      </c>
      <c r="E42" s="515" t="s">
        <v>468</v>
      </c>
      <c r="F42" s="373"/>
      <c r="G42" s="394"/>
      <c r="H42" s="413" t="s">
        <v>468</v>
      </c>
      <c r="I42" s="434"/>
      <c r="J42" s="394"/>
      <c r="K42" s="456" t="s">
        <v>468</v>
      </c>
    </row>
    <row r="43" spans="1:11" x14ac:dyDescent="0.2">
      <c r="A43" s="20"/>
      <c r="B43" s="33" t="s">
        <v>290</v>
      </c>
      <c r="C43" s="525"/>
      <c r="D43" s="68">
        <v>20</v>
      </c>
      <c r="E43" s="516"/>
      <c r="F43" s="371"/>
      <c r="G43" s="393"/>
      <c r="H43" s="412" t="s">
        <v>468</v>
      </c>
      <c r="I43" s="433"/>
      <c r="J43" s="393"/>
      <c r="K43" s="455" t="s">
        <v>468</v>
      </c>
    </row>
    <row r="44" spans="1:11" x14ac:dyDescent="0.2">
      <c r="A44" s="20"/>
      <c r="B44" s="33" t="s">
        <v>291</v>
      </c>
      <c r="C44" s="525"/>
      <c r="D44" s="68">
        <v>50</v>
      </c>
      <c r="E44" s="516"/>
      <c r="F44" s="371"/>
      <c r="G44" s="393"/>
      <c r="H44" s="412" t="s">
        <v>468</v>
      </c>
      <c r="I44" s="433"/>
      <c r="J44" s="393"/>
      <c r="K44" s="455" t="s">
        <v>468</v>
      </c>
    </row>
    <row r="45" spans="1:11" x14ac:dyDescent="0.2">
      <c r="A45" s="20"/>
      <c r="B45" s="33" t="s">
        <v>292</v>
      </c>
      <c r="C45" s="525"/>
      <c r="D45" s="68">
        <v>100</v>
      </c>
      <c r="E45" s="516"/>
      <c r="F45" s="371"/>
      <c r="G45" s="393"/>
      <c r="H45" s="412" t="s">
        <v>468</v>
      </c>
      <c r="I45" s="433"/>
      <c r="J45" s="393"/>
      <c r="K45" s="455" t="s">
        <v>468</v>
      </c>
    </row>
    <row r="46" spans="1:11" x14ac:dyDescent="0.2">
      <c r="A46" s="20"/>
      <c r="B46" s="33" t="s">
        <v>293</v>
      </c>
      <c r="C46" s="526"/>
      <c r="D46" s="65">
        <v>150</v>
      </c>
      <c r="E46" s="517"/>
      <c r="F46" s="372"/>
      <c r="G46" s="395"/>
      <c r="H46" s="414" t="s">
        <v>468</v>
      </c>
      <c r="I46" s="435"/>
      <c r="J46" s="395"/>
      <c r="K46" s="457" t="s">
        <v>468</v>
      </c>
    </row>
    <row r="47" spans="1:11" x14ac:dyDescent="0.2">
      <c r="A47" s="20"/>
      <c r="B47" s="35" t="s">
        <v>294</v>
      </c>
      <c r="C47" s="524" t="s">
        <v>428</v>
      </c>
      <c r="D47" s="52">
        <v>20</v>
      </c>
      <c r="E47" s="515" t="s">
        <v>468</v>
      </c>
      <c r="F47" s="367"/>
      <c r="G47" s="393"/>
      <c r="H47" s="412" t="s">
        <v>468</v>
      </c>
      <c r="I47" s="433"/>
      <c r="J47" s="393"/>
      <c r="K47" s="455" t="s">
        <v>468</v>
      </c>
    </row>
    <row r="48" spans="1:11" x14ac:dyDescent="0.2">
      <c r="A48" s="20"/>
      <c r="B48" s="33" t="s">
        <v>295</v>
      </c>
      <c r="C48" s="525"/>
      <c r="D48" s="68">
        <v>50</v>
      </c>
      <c r="E48" s="516"/>
      <c r="F48" s="370"/>
      <c r="G48" s="396"/>
      <c r="H48" s="415" t="s">
        <v>468</v>
      </c>
      <c r="I48" s="436"/>
      <c r="J48" s="396"/>
      <c r="K48" s="458" t="s">
        <v>468</v>
      </c>
    </row>
    <row r="49" spans="1:11" x14ac:dyDescent="0.2">
      <c r="A49" s="20"/>
      <c r="B49" s="33" t="s">
        <v>296</v>
      </c>
      <c r="C49" s="525"/>
      <c r="D49" s="68">
        <v>100</v>
      </c>
      <c r="E49" s="516"/>
      <c r="F49" s="371"/>
      <c r="G49" s="393"/>
      <c r="H49" s="412" t="s">
        <v>468</v>
      </c>
      <c r="I49" s="433"/>
      <c r="J49" s="393"/>
      <c r="K49" s="455" t="s">
        <v>468</v>
      </c>
    </row>
    <row r="50" spans="1:11" x14ac:dyDescent="0.2">
      <c r="A50" s="20"/>
      <c r="B50" s="36" t="s">
        <v>297</v>
      </c>
      <c r="C50" s="526"/>
      <c r="D50" s="65">
        <v>150</v>
      </c>
      <c r="E50" s="517"/>
      <c r="F50" s="372"/>
      <c r="G50" s="395"/>
      <c r="H50" s="414" t="s">
        <v>468</v>
      </c>
      <c r="I50" s="435"/>
      <c r="J50" s="395"/>
      <c r="K50" s="457" t="s">
        <v>468</v>
      </c>
    </row>
    <row r="51" spans="1:11" x14ac:dyDescent="0.2">
      <c r="A51" s="20"/>
      <c r="B51" s="32" t="s">
        <v>298</v>
      </c>
      <c r="C51" s="512" t="s">
        <v>244</v>
      </c>
      <c r="D51" s="70">
        <v>20</v>
      </c>
      <c r="E51" s="515">
        <v>0.2</v>
      </c>
      <c r="F51" s="374">
        <v>861663704</v>
      </c>
      <c r="G51" s="396">
        <v>172332740</v>
      </c>
      <c r="H51" s="415">
        <v>4.5400000000000003E-2</v>
      </c>
      <c r="I51" s="436">
        <v>861663704</v>
      </c>
      <c r="J51" s="396">
        <v>172332740</v>
      </c>
      <c r="K51" s="458">
        <v>4.5400000000000003E-2</v>
      </c>
    </row>
    <row r="52" spans="1:11" x14ac:dyDescent="0.2">
      <c r="A52" s="20"/>
      <c r="B52" s="32" t="s">
        <v>299</v>
      </c>
      <c r="C52" s="513"/>
      <c r="D52" s="70">
        <v>30</v>
      </c>
      <c r="E52" s="516"/>
      <c r="F52" s="374"/>
      <c r="G52" s="396"/>
      <c r="H52" s="415" t="s">
        <v>468</v>
      </c>
      <c r="I52" s="436"/>
      <c r="J52" s="396"/>
      <c r="K52" s="458" t="s">
        <v>468</v>
      </c>
    </row>
    <row r="53" spans="1:11" x14ac:dyDescent="0.2">
      <c r="A53" s="20"/>
      <c r="B53" s="32" t="s">
        <v>300</v>
      </c>
      <c r="C53" s="513"/>
      <c r="D53" s="70">
        <v>40</v>
      </c>
      <c r="E53" s="516"/>
      <c r="F53" s="374"/>
      <c r="G53" s="396"/>
      <c r="H53" s="415" t="s">
        <v>468</v>
      </c>
      <c r="I53" s="436"/>
      <c r="J53" s="396"/>
      <c r="K53" s="458" t="s">
        <v>468</v>
      </c>
    </row>
    <row r="54" spans="1:11" x14ac:dyDescent="0.2">
      <c r="A54" s="20"/>
      <c r="B54" s="30" t="s">
        <v>301</v>
      </c>
      <c r="C54" s="513"/>
      <c r="D54" s="68">
        <v>50</v>
      </c>
      <c r="E54" s="516"/>
      <c r="F54" s="367"/>
      <c r="G54" s="393"/>
      <c r="H54" s="412" t="s">
        <v>468</v>
      </c>
      <c r="I54" s="433"/>
      <c r="J54" s="393"/>
      <c r="K54" s="455" t="s">
        <v>468</v>
      </c>
    </row>
    <row r="55" spans="1:11" x14ac:dyDescent="0.2">
      <c r="A55" s="20"/>
      <c r="B55" s="32" t="s">
        <v>302</v>
      </c>
      <c r="C55" s="513"/>
      <c r="D55" s="70">
        <v>75</v>
      </c>
      <c r="E55" s="516"/>
      <c r="F55" s="374"/>
      <c r="G55" s="396"/>
      <c r="H55" s="415" t="s">
        <v>468</v>
      </c>
      <c r="I55" s="436"/>
      <c r="J55" s="396"/>
      <c r="K55" s="458" t="s">
        <v>468</v>
      </c>
    </row>
    <row r="56" spans="1:11" x14ac:dyDescent="0.2">
      <c r="A56" s="20"/>
      <c r="B56" s="30" t="s">
        <v>303</v>
      </c>
      <c r="C56" s="513"/>
      <c r="D56" s="68">
        <v>100</v>
      </c>
      <c r="E56" s="516"/>
      <c r="F56" s="367"/>
      <c r="G56" s="393"/>
      <c r="H56" s="412" t="s">
        <v>468</v>
      </c>
      <c r="I56" s="433"/>
      <c r="J56" s="393"/>
      <c r="K56" s="455" t="s">
        <v>468</v>
      </c>
    </row>
    <row r="57" spans="1:11" x14ac:dyDescent="0.2">
      <c r="A57" s="20"/>
      <c r="B57" s="33" t="s">
        <v>304</v>
      </c>
      <c r="C57" s="513"/>
      <c r="D57" s="73">
        <v>150</v>
      </c>
      <c r="E57" s="516"/>
      <c r="F57" s="375"/>
      <c r="G57" s="397"/>
      <c r="H57" s="416" t="s">
        <v>468</v>
      </c>
      <c r="I57" s="437"/>
      <c r="J57" s="397"/>
      <c r="K57" s="459" t="s">
        <v>468</v>
      </c>
    </row>
    <row r="58" spans="1:11" s="49" customFormat="1" x14ac:dyDescent="0.2">
      <c r="A58" s="20"/>
      <c r="B58" s="36" t="s">
        <v>305</v>
      </c>
      <c r="C58" s="514"/>
      <c r="D58" s="71">
        <v>250</v>
      </c>
      <c r="E58" s="517"/>
      <c r="F58" s="376"/>
      <c r="G58" s="398"/>
      <c r="H58" s="417" t="s">
        <v>468</v>
      </c>
      <c r="I58" s="438"/>
      <c r="J58" s="398"/>
      <c r="K58" s="460" t="s">
        <v>468</v>
      </c>
    </row>
    <row r="59" spans="1:11" x14ac:dyDescent="0.2">
      <c r="A59" s="20"/>
      <c r="B59" s="37" t="s">
        <v>306</v>
      </c>
      <c r="C59" s="512" t="s">
        <v>429</v>
      </c>
      <c r="D59" s="70">
        <v>10</v>
      </c>
      <c r="E59" s="515" t="s">
        <v>468</v>
      </c>
      <c r="F59" s="374"/>
      <c r="G59" s="396"/>
      <c r="H59" s="415" t="s">
        <v>468</v>
      </c>
      <c r="I59" s="436"/>
      <c r="J59" s="396"/>
      <c r="K59" s="458" t="s">
        <v>468</v>
      </c>
    </row>
    <row r="60" spans="1:11" x14ac:dyDescent="0.2">
      <c r="A60" s="20"/>
      <c r="B60" s="32" t="s">
        <v>307</v>
      </c>
      <c r="C60" s="513"/>
      <c r="D60" s="70">
        <v>15</v>
      </c>
      <c r="E60" s="516"/>
      <c r="F60" s="374"/>
      <c r="G60" s="396"/>
      <c r="H60" s="415" t="s">
        <v>468</v>
      </c>
      <c r="I60" s="436"/>
      <c r="J60" s="396"/>
      <c r="K60" s="458" t="s">
        <v>468</v>
      </c>
    </row>
    <row r="61" spans="1:11" x14ac:dyDescent="0.2">
      <c r="A61" s="20"/>
      <c r="B61" s="32" t="s">
        <v>308</v>
      </c>
      <c r="C61" s="513"/>
      <c r="D61" s="70">
        <v>20</v>
      </c>
      <c r="E61" s="516"/>
      <c r="F61" s="374"/>
      <c r="G61" s="396"/>
      <c r="H61" s="415" t="s">
        <v>468</v>
      </c>
      <c r="I61" s="436"/>
      <c r="J61" s="396"/>
      <c r="K61" s="458" t="s">
        <v>468</v>
      </c>
    </row>
    <row r="62" spans="1:11" x14ac:dyDescent="0.2">
      <c r="A62" s="20"/>
      <c r="B62" s="30" t="s">
        <v>309</v>
      </c>
      <c r="C62" s="513"/>
      <c r="D62" s="68">
        <v>25</v>
      </c>
      <c r="E62" s="516"/>
      <c r="F62" s="367"/>
      <c r="G62" s="393"/>
      <c r="H62" s="412" t="s">
        <v>468</v>
      </c>
      <c r="I62" s="433"/>
      <c r="J62" s="393"/>
      <c r="K62" s="455" t="s">
        <v>468</v>
      </c>
    </row>
    <row r="63" spans="1:11" x14ac:dyDescent="0.2">
      <c r="A63" s="20"/>
      <c r="B63" s="32" t="s">
        <v>310</v>
      </c>
      <c r="C63" s="513"/>
      <c r="D63" s="70">
        <v>35</v>
      </c>
      <c r="E63" s="516"/>
      <c r="F63" s="374"/>
      <c r="G63" s="396"/>
      <c r="H63" s="415" t="s">
        <v>468</v>
      </c>
      <c r="I63" s="436"/>
      <c r="J63" s="396"/>
      <c r="K63" s="458" t="s">
        <v>468</v>
      </c>
    </row>
    <row r="64" spans="1:11" x14ac:dyDescent="0.2">
      <c r="A64" s="20"/>
      <c r="B64" s="30" t="s">
        <v>311</v>
      </c>
      <c r="C64" s="513"/>
      <c r="D64" s="68">
        <v>50</v>
      </c>
      <c r="E64" s="516"/>
      <c r="F64" s="367"/>
      <c r="G64" s="393"/>
      <c r="H64" s="412" t="s">
        <v>468</v>
      </c>
      <c r="I64" s="433"/>
      <c r="J64" s="393"/>
      <c r="K64" s="455" t="s">
        <v>468</v>
      </c>
    </row>
    <row r="65" spans="1:11" x14ac:dyDescent="0.2">
      <c r="A65" s="20"/>
      <c r="B65" s="36" t="s">
        <v>312</v>
      </c>
      <c r="C65" s="514"/>
      <c r="D65" s="71">
        <v>100</v>
      </c>
      <c r="E65" s="517"/>
      <c r="F65" s="376"/>
      <c r="G65" s="398"/>
      <c r="H65" s="417" t="s">
        <v>468</v>
      </c>
      <c r="I65" s="438"/>
      <c r="J65" s="398"/>
      <c r="K65" s="460" t="s">
        <v>468</v>
      </c>
    </row>
    <row r="66" spans="1:11" x14ac:dyDescent="0.2">
      <c r="A66" s="20"/>
      <c r="B66" s="32" t="s">
        <v>313</v>
      </c>
      <c r="C66" s="524" t="s">
        <v>430</v>
      </c>
      <c r="D66" s="70">
        <v>20</v>
      </c>
      <c r="E66" s="515" t="s">
        <v>468</v>
      </c>
      <c r="F66" s="366"/>
      <c r="G66" s="392"/>
      <c r="H66" s="411" t="s">
        <v>468</v>
      </c>
      <c r="I66" s="432"/>
      <c r="J66" s="392"/>
      <c r="K66" s="454" t="s">
        <v>468</v>
      </c>
    </row>
    <row r="67" spans="1:11" x14ac:dyDescent="0.2">
      <c r="A67" s="20"/>
      <c r="B67" s="30" t="s">
        <v>314</v>
      </c>
      <c r="C67" s="525"/>
      <c r="D67" s="68">
        <v>50</v>
      </c>
      <c r="E67" s="516"/>
      <c r="F67" s="367"/>
      <c r="G67" s="393"/>
      <c r="H67" s="412" t="s">
        <v>468</v>
      </c>
      <c r="I67" s="433"/>
      <c r="J67" s="393"/>
      <c r="K67" s="455" t="s">
        <v>468</v>
      </c>
    </row>
    <row r="68" spans="1:11" x14ac:dyDescent="0.2">
      <c r="A68" s="20"/>
      <c r="B68" s="30" t="s">
        <v>315</v>
      </c>
      <c r="C68" s="525"/>
      <c r="D68" s="68">
        <v>75</v>
      </c>
      <c r="E68" s="516"/>
      <c r="F68" s="367"/>
      <c r="G68" s="393"/>
      <c r="H68" s="412" t="s">
        <v>468</v>
      </c>
      <c r="I68" s="433"/>
      <c r="J68" s="393"/>
      <c r="K68" s="455" t="s">
        <v>468</v>
      </c>
    </row>
    <row r="69" spans="1:11" x14ac:dyDescent="0.2">
      <c r="A69" s="20"/>
      <c r="B69" s="30" t="s">
        <v>316</v>
      </c>
      <c r="C69" s="525"/>
      <c r="D69" s="68">
        <v>85</v>
      </c>
      <c r="E69" s="516"/>
      <c r="F69" s="367"/>
      <c r="G69" s="393"/>
      <c r="H69" s="412" t="s">
        <v>468</v>
      </c>
      <c r="I69" s="433"/>
      <c r="J69" s="393"/>
      <c r="K69" s="455" t="s">
        <v>468</v>
      </c>
    </row>
    <row r="70" spans="1:11" x14ac:dyDescent="0.2">
      <c r="A70" s="20"/>
      <c r="B70" s="30" t="s">
        <v>317</v>
      </c>
      <c r="C70" s="525"/>
      <c r="D70" s="68">
        <v>100</v>
      </c>
      <c r="E70" s="516"/>
      <c r="F70" s="367"/>
      <c r="G70" s="393"/>
      <c r="H70" s="412" t="s">
        <v>468</v>
      </c>
      <c r="I70" s="433"/>
      <c r="J70" s="393"/>
      <c r="K70" s="455" t="s">
        <v>468</v>
      </c>
    </row>
    <row r="71" spans="1:11" x14ac:dyDescent="0.2">
      <c r="A71" s="20"/>
      <c r="B71" s="33" t="s">
        <v>318</v>
      </c>
      <c r="C71" s="525"/>
      <c r="D71" s="73">
        <v>150</v>
      </c>
      <c r="E71" s="516"/>
      <c r="F71" s="375"/>
      <c r="G71" s="397"/>
      <c r="H71" s="416" t="s">
        <v>468</v>
      </c>
      <c r="I71" s="437"/>
      <c r="J71" s="397"/>
      <c r="K71" s="459" t="s">
        <v>468</v>
      </c>
    </row>
    <row r="72" spans="1:11" s="49" customFormat="1" x14ac:dyDescent="0.2">
      <c r="A72" s="20"/>
      <c r="B72" s="36" t="s">
        <v>319</v>
      </c>
      <c r="C72" s="526"/>
      <c r="D72" s="71">
        <v>250</v>
      </c>
      <c r="E72" s="517"/>
      <c r="F72" s="376"/>
      <c r="G72" s="398"/>
      <c r="H72" s="417" t="s">
        <v>468</v>
      </c>
      <c r="I72" s="438"/>
      <c r="J72" s="398"/>
      <c r="K72" s="460" t="s">
        <v>468</v>
      </c>
    </row>
    <row r="73" spans="1:11" x14ac:dyDescent="0.2">
      <c r="A73" s="20"/>
      <c r="B73" s="34" t="s">
        <v>320</v>
      </c>
      <c r="C73" s="524" t="s">
        <v>431</v>
      </c>
      <c r="D73" s="67">
        <v>20</v>
      </c>
      <c r="E73" s="515" t="s">
        <v>468</v>
      </c>
      <c r="F73" s="377"/>
      <c r="G73" s="399"/>
      <c r="H73" s="418" t="s">
        <v>468</v>
      </c>
      <c r="I73" s="439"/>
      <c r="J73" s="399"/>
      <c r="K73" s="461" t="s">
        <v>468</v>
      </c>
    </row>
    <row r="74" spans="1:11" x14ac:dyDescent="0.2">
      <c r="A74" s="20"/>
      <c r="B74" s="38" t="s">
        <v>321</v>
      </c>
      <c r="C74" s="525"/>
      <c r="D74" s="68">
        <v>50</v>
      </c>
      <c r="E74" s="516"/>
      <c r="F74" s="374"/>
      <c r="G74" s="396"/>
      <c r="H74" s="415" t="s">
        <v>468</v>
      </c>
      <c r="I74" s="436"/>
      <c r="J74" s="396"/>
      <c r="K74" s="458" t="s">
        <v>468</v>
      </c>
    </row>
    <row r="75" spans="1:11" x14ac:dyDescent="0.2">
      <c r="A75" s="20"/>
      <c r="B75" s="38" t="s">
        <v>322</v>
      </c>
      <c r="C75" s="525"/>
      <c r="D75" s="68">
        <v>75</v>
      </c>
      <c r="E75" s="516"/>
      <c r="F75" s="374"/>
      <c r="G75" s="396"/>
      <c r="H75" s="415" t="s">
        <v>468</v>
      </c>
      <c r="I75" s="436"/>
      <c r="J75" s="396"/>
      <c r="K75" s="458" t="s">
        <v>468</v>
      </c>
    </row>
    <row r="76" spans="1:11" x14ac:dyDescent="0.2">
      <c r="A76" s="20"/>
      <c r="B76" s="38" t="s">
        <v>323</v>
      </c>
      <c r="C76" s="525"/>
      <c r="D76" s="68">
        <v>80</v>
      </c>
      <c r="E76" s="516"/>
      <c r="F76" s="374"/>
      <c r="G76" s="396"/>
      <c r="H76" s="415" t="s">
        <v>468</v>
      </c>
      <c r="I76" s="436"/>
      <c r="J76" s="396"/>
      <c r="K76" s="458" t="s">
        <v>468</v>
      </c>
    </row>
    <row r="77" spans="1:11" x14ac:dyDescent="0.2">
      <c r="A77" s="20"/>
      <c r="B77" s="39" t="s">
        <v>324</v>
      </c>
      <c r="C77" s="525"/>
      <c r="D77" s="68">
        <v>100</v>
      </c>
      <c r="E77" s="516"/>
      <c r="F77" s="367"/>
      <c r="G77" s="393"/>
      <c r="H77" s="412" t="s">
        <v>468</v>
      </c>
      <c r="I77" s="433"/>
      <c r="J77" s="393"/>
      <c r="K77" s="455" t="s">
        <v>468</v>
      </c>
    </row>
    <row r="78" spans="1:11" x14ac:dyDescent="0.2">
      <c r="A78" s="20"/>
      <c r="B78" s="39" t="s">
        <v>325</v>
      </c>
      <c r="C78" s="525"/>
      <c r="D78" s="52">
        <v>130</v>
      </c>
      <c r="E78" s="516"/>
      <c r="F78" s="375"/>
      <c r="G78" s="397"/>
      <c r="H78" s="416" t="s">
        <v>468</v>
      </c>
      <c r="I78" s="437"/>
      <c r="J78" s="397"/>
      <c r="K78" s="459" t="s">
        <v>468</v>
      </c>
    </row>
    <row r="79" spans="1:11" x14ac:dyDescent="0.2">
      <c r="A79" s="20"/>
      <c r="B79" s="39" t="s">
        <v>326</v>
      </c>
      <c r="C79" s="525"/>
      <c r="D79" s="68">
        <v>150</v>
      </c>
      <c r="E79" s="516"/>
      <c r="F79" s="375"/>
      <c r="G79" s="397"/>
      <c r="H79" s="416" t="s">
        <v>468</v>
      </c>
      <c r="I79" s="437"/>
      <c r="J79" s="397"/>
      <c r="K79" s="459" t="s">
        <v>468</v>
      </c>
    </row>
    <row r="80" spans="1:11" x14ac:dyDescent="0.2">
      <c r="A80" s="20"/>
      <c r="B80" s="34" t="s">
        <v>327</v>
      </c>
      <c r="C80" s="512" t="s">
        <v>432</v>
      </c>
      <c r="D80" s="67">
        <v>45</v>
      </c>
      <c r="E80" s="515" t="s">
        <v>468</v>
      </c>
      <c r="F80" s="377"/>
      <c r="G80" s="399"/>
      <c r="H80" s="418" t="s">
        <v>468</v>
      </c>
      <c r="I80" s="439"/>
      <c r="J80" s="399"/>
      <c r="K80" s="461" t="s">
        <v>468</v>
      </c>
    </row>
    <row r="81" spans="1:11" s="49" customFormat="1" x14ac:dyDescent="0.2">
      <c r="A81" s="20"/>
      <c r="B81" s="39" t="s">
        <v>328</v>
      </c>
      <c r="C81" s="513"/>
      <c r="D81" s="52">
        <v>75</v>
      </c>
      <c r="E81" s="516"/>
      <c r="F81" s="367"/>
      <c r="G81" s="393"/>
      <c r="H81" s="412" t="s">
        <v>468</v>
      </c>
      <c r="I81" s="433"/>
      <c r="J81" s="393"/>
      <c r="K81" s="455" t="s">
        <v>468</v>
      </c>
    </row>
    <row r="82" spans="1:11" x14ac:dyDescent="0.2">
      <c r="A82" s="20"/>
      <c r="B82" s="40" t="s">
        <v>329</v>
      </c>
      <c r="C82" s="514"/>
      <c r="D82" s="69">
        <v>100</v>
      </c>
      <c r="E82" s="517"/>
      <c r="F82" s="376"/>
      <c r="G82" s="398"/>
      <c r="H82" s="417" t="s">
        <v>468</v>
      </c>
      <c r="I82" s="438"/>
      <c r="J82" s="398"/>
      <c r="K82" s="460" t="s">
        <v>468</v>
      </c>
    </row>
    <row r="83" spans="1:11" x14ac:dyDescent="0.2">
      <c r="A83" s="20"/>
      <c r="B83" s="32" t="s">
        <v>330</v>
      </c>
      <c r="C83" s="512" t="s">
        <v>433</v>
      </c>
      <c r="D83" s="70">
        <v>20</v>
      </c>
      <c r="E83" s="515" t="s">
        <v>468</v>
      </c>
      <c r="F83" s="374"/>
      <c r="G83" s="396"/>
      <c r="H83" s="415" t="s">
        <v>468</v>
      </c>
      <c r="I83" s="436"/>
      <c r="J83" s="396"/>
      <c r="K83" s="458" t="s">
        <v>468</v>
      </c>
    </row>
    <row r="84" spans="1:11" x14ac:dyDescent="0.2">
      <c r="A84" s="20"/>
      <c r="B84" s="32" t="s">
        <v>331</v>
      </c>
      <c r="C84" s="513"/>
      <c r="D84" s="70">
        <v>25</v>
      </c>
      <c r="E84" s="516"/>
      <c r="F84" s="374"/>
      <c r="G84" s="396"/>
      <c r="H84" s="415" t="s">
        <v>468</v>
      </c>
      <c r="I84" s="436"/>
      <c r="J84" s="396"/>
      <c r="K84" s="458" t="s">
        <v>468</v>
      </c>
    </row>
    <row r="85" spans="1:11" x14ac:dyDescent="0.2">
      <c r="A85" s="20"/>
      <c r="B85" s="32" t="s">
        <v>332</v>
      </c>
      <c r="C85" s="513"/>
      <c r="D85" s="70">
        <v>30</v>
      </c>
      <c r="E85" s="516"/>
      <c r="F85" s="374"/>
      <c r="G85" s="396"/>
      <c r="H85" s="415" t="s">
        <v>468</v>
      </c>
      <c r="I85" s="436"/>
      <c r="J85" s="396"/>
      <c r="K85" s="458" t="s">
        <v>468</v>
      </c>
    </row>
    <row r="86" spans="1:11" x14ac:dyDescent="0.2">
      <c r="A86" s="20"/>
      <c r="B86" s="32" t="s">
        <v>333</v>
      </c>
      <c r="C86" s="513"/>
      <c r="D86" s="70">
        <v>31.25</v>
      </c>
      <c r="E86" s="516"/>
      <c r="F86" s="374"/>
      <c r="G86" s="396"/>
      <c r="H86" s="415" t="s">
        <v>468</v>
      </c>
      <c r="I86" s="436"/>
      <c r="J86" s="396"/>
      <c r="K86" s="458" t="s">
        <v>468</v>
      </c>
    </row>
    <row r="87" spans="1:11" x14ac:dyDescent="0.2">
      <c r="A87" s="20"/>
      <c r="B87" s="32" t="s">
        <v>334</v>
      </c>
      <c r="C87" s="513"/>
      <c r="D87" s="70">
        <v>35</v>
      </c>
      <c r="E87" s="516"/>
      <c r="F87" s="374"/>
      <c r="G87" s="396"/>
      <c r="H87" s="415" t="s">
        <v>468</v>
      </c>
      <c r="I87" s="436"/>
      <c r="J87" s="396"/>
      <c r="K87" s="458" t="s">
        <v>468</v>
      </c>
    </row>
    <row r="88" spans="1:11" x14ac:dyDescent="0.2">
      <c r="A88" s="20"/>
      <c r="B88" s="32" t="s">
        <v>335</v>
      </c>
      <c r="C88" s="513"/>
      <c r="D88" s="70">
        <v>37.5</v>
      </c>
      <c r="E88" s="516"/>
      <c r="F88" s="374"/>
      <c r="G88" s="396"/>
      <c r="H88" s="415" t="s">
        <v>468</v>
      </c>
      <c r="I88" s="436"/>
      <c r="J88" s="396"/>
      <c r="K88" s="458" t="s">
        <v>468</v>
      </c>
    </row>
    <row r="89" spans="1:11" x14ac:dyDescent="0.2">
      <c r="A89" s="20"/>
      <c r="B89" s="30" t="s">
        <v>336</v>
      </c>
      <c r="C89" s="513"/>
      <c r="D89" s="68">
        <v>40</v>
      </c>
      <c r="E89" s="516"/>
      <c r="F89" s="367"/>
      <c r="G89" s="393"/>
      <c r="H89" s="412" t="s">
        <v>468</v>
      </c>
      <c r="I89" s="433"/>
      <c r="J89" s="393"/>
      <c r="K89" s="455" t="s">
        <v>468</v>
      </c>
    </row>
    <row r="90" spans="1:11" x14ac:dyDescent="0.2">
      <c r="A90" s="20"/>
      <c r="B90" s="32" t="s">
        <v>337</v>
      </c>
      <c r="C90" s="513"/>
      <c r="D90" s="70">
        <v>50</v>
      </c>
      <c r="E90" s="516"/>
      <c r="F90" s="374"/>
      <c r="G90" s="396"/>
      <c r="H90" s="415" t="s">
        <v>468</v>
      </c>
      <c r="I90" s="436"/>
      <c r="J90" s="396"/>
      <c r="K90" s="458" t="s">
        <v>468</v>
      </c>
    </row>
    <row r="91" spans="1:11" x14ac:dyDescent="0.2">
      <c r="A91" s="20"/>
      <c r="B91" s="32" t="s">
        <v>338</v>
      </c>
      <c r="C91" s="513"/>
      <c r="D91" s="70">
        <v>62.5</v>
      </c>
      <c r="E91" s="516"/>
      <c r="F91" s="374"/>
      <c r="G91" s="396"/>
      <c r="H91" s="415" t="s">
        <v>468</v>
      </c>
      <c r="I91" s="436"/>
      <c r="J91" s="396"/>
      <c r="K91" s="458" t="s">
        <v>468</v>
      </c>
    </row>
    <row r="92" spans="1:11" x14ac:dyDescent="0.2">
      <c r="A92" s="20"/>
      <c r="B92" s="30" t="s">
        <v>339</v>
      </c>
      <c r="C92" s="513"/>
      <c r="D92" s="68">
        <v>70</v>
      </c>
      <c r="E92" s="516"/>
      <c r="F92" s="367"/>
      <c r="G92" s="393"/>
      <c r="H92" s="412" t="s">
        <v>468</v>
      </c>
      <c r="I92" s="433"/>
      <c r="J92" s="393"/>
      <c r="K92" s="455" t="s">
        <v>468</v>
      </c>
    </row>
    <row r="93" spans="1:11" x14ac:dyDescent="0.2">
      <c r="A93" s="20"/>
      <c r="B93" s="36" t="s">
        <v>340</v>
      </c>
      <c r="C93" s="514"/>
      <c r="D93" s="71">
        <v>75</v>
      </c>
      <c r="E93" s="517"/>
      <c r="F93" s="376"/>
      <c r="G93" s="398"/>
      <c r="H93" s="417" t="s">
        <v>468</v>
      </c>
      <c r="I93" s="438"/>
      <c r="J93" s="398"/>
      <c r="K93" s="460" t="s">
        <v>468</v>
      </c>
    </row>
    <row r="94" spans="1:11" x14ac:dyDescent="0.2">
      <c r="A94" s="20"/>
      <c r="B94" s="34" t="s">
        <v>341</v>
      </c>
      <c r="C94" s="512" t="s">
        <v>434</v>
      </c>
      <c r="D94" s="67">
        <v>30</v>
      </c>
      <c r="E94" s="515" t="s">
        <v>468</v>
      </c>
      <c r="F94" s="377"/>
      <c r="G94" s="399"/>
      <c r="H94" s="418" t="s">
        <v>468</v>
      </c>
      <c r="I94" s="439"/>
      <c r="J94" s="399"/>
      <c r="K94" s="461" t="s">
        <v>468</v>
      </c>
    </row>
    <row r="95" spans="1:11" x14ac:dyDescent="0.2">
      <c r="A95" s="20"/>
      <c r="B95" s="32" t="s">
        <v>342</v>
      </c>
      <c r="C95" s="513"/>
      <c r="D95" s="70">
        <v>35</v>
      </c>
      <c r="E95" s="516"/>
      <c r="F95" s="374"/>
      <c r="G95" s="396"/>
      <c r="H95" s="415" t="s">
        <v>468</v>
      </c>
      <c r="I95" s="436"/>
      <c r="J95" s="396"/>
      <c r="K95" s="458" t="s">
        <v>468</v>
      </c>
    </row>
    <row r="96" spans="1:11" x14ac:dyDescent="0.2">
      <c r="A96" s="20"/>
      <c r="B96" s="32" t="s">
        <v>343</v>
      </c>
      <c r="C96" s="513"/>
      <c r="D96" s="70">
        <v>43.75</v>
      </c>
      <c r="E96" s="516"/>
      <c r="F96" s="374"/>
      <c r="G96" s="396"/>
      <c r="H96" s="415" t="s">
        <v>468</v>
      </c>
      <c r="I96" s="436"/>
      <c r="J96" s="396"/>
      <c r="K96" s="458" t="s">
        <v>468</v>
      </c>
    </row>
    <row r="97" spans="1:11" x14ac:dyDescent="0.2">
      <c r="A97" s="20"/>
      <c r="B97" s="32" t="s">
        <v>344</v>
      </c>
      <c r="C97" s="513"/>
      <c r="D97" s="70">
        <v>45</v>
      </c>
      <c r="E97" s="516"/>
      <c r="F97" s="374"/>
      <c r="G97" s="396"/>
      <c r="H97" s="415" t="s">
        <v>468</v>
      </c>
      <c r="I97" s="436"/>
      <c r="J97" s="396"/>
      <c r="K97" s="458" t="s">
        <v>468</v>
      </c>
    </row>
    <row r="98" spans="1:11" x14ac:dyDescent="0.2">
      <c r="A98" s="20"/>
      <c r="B98" s="32" t="s">
        <v>345</v>
      </c>
      <c r="C98" s="513"/>
      <c r="D98" s="70">
        <v>56.25</v>
      </c>
      <c r="E98" s="516"/>
      <c r="F98" s="374"/>
      <c r="G98" s="396"/>
      <c r="H98" s="415" t="s">
        <v>468</v>
      </c>
      <c r="I98" s="436"/>
      <c r="J98" s="396"/>
      <c r="K98" s="458" t="s">
        <v>468</v>
      </c>
    </row>
    <row r="99" spans="1:11" x14ac:dyDescent="0.2">
      <c r="A99" s="20"/>
      <c r="B99" s="32" t="s">
        <v>346</v>
      </c>
      <c r="C99" s="513"/>
      <c r="D99" s="70">
        <v>60</v>
      </c>
      <c r="E99" s="516"/>
      <c r="F99" s="374"/>
      <c r="G99" s="396"/>
      <c r="H99" s="415" t="s">
        <v>468</v>
      </c>
      <c r="I99" s="436"/>
      <c r="J99" s="396"/>
      <c r="K99" s="458" t="s">
        <v>468</v>
      </c>
    </row>
    <row r="100" spans="1:11" x14ac:dyDescent="0.2">
      <c r="A100" s="20"/>
      <c r="B100" s="30" t="s">
        <v>347</v>
      </c>
      <c r="C100" s="513"/>
      <c r="D100" s="68">
        <v>75</v>
      </c>
      <c r="E100" s="516"/>
      <c r="F100" s="367"/>
      <c r="G100" s="393"/>
      <c r="H100" s="412" t="s">
        <v>468</v>
      </c>
      <c r="I100" s="433"/>
      <c r="J100" s="393"/>
      <c r="K100" s="455" t="s">
        <v>468</v>
      </c>
    </row>
    <row r="101" spans="1:11" x14ac:dyDescent="0.2">
      <c r="A101" s="20"/>
      <c r="B101" s="32" t="s">
        <v>348</v>
      </c>
      <c r="C101" s="513"/>
      <c r="D101" s="70">
        <v>93.75</v>
      </c>
      <c r="E101" s="516"/>
      <c r="F101" s="374"/>
      <c r="G101" s="396"/>
      <c r="H101" s="415" t="s">
        <v>468</v>
      </c>
      <c r="I101" s="436"/>
      <c r="J101" s="396"/>
      <c r="K101" s="458" t="s">
        <v>468</v>
      </c>
    </row>
    <row r="102" spans="1:11" x14ac:dyDescent="0.2">
      <c r="A102" s="20"/>
      <c r="B102" s="32" t="s">
        <v>349</v>
      </c>
      <c r="C102" s="513"/>
      <c r="D102" s="70">
        <v>105</v>
      </c>
      <c r="E102" s="516"/>
      <c r="F102" s="374"/>
      <c r="G102" s="396"/>
      <c r="H102" s="415" t="s">
        <v>468</v>
      </c>
      <c r="I102" s="436"/>
      <c r="J102" s="396"/>
      <c r="K102" s="458" t="s">
        <v>468</v>
      </c>
    </row>
    <row r="103" spans="1:11" x14ac:dyDescent="0.2">
      <c r="A103" s="20"/>
      <c r="B103" s="36" t="s">
        <v>350</v>
      </c>
      <c r="C103" s="514"/>
      <c r="D103" s="71">
        <v>150</v>
      </c>
      <c r="E103" s="517"/>
      <c r="F103" s="376"/>
      <c r="G103" s="398"/>
      <c r="H103" s="417" t="s">
        <v>468</v>
      </c>
      <c r="I103" s="438"/>
      <c r="J103" s="398"/>
      <c r="K103" s="460" t="s">
        <v>468</v>
      </c>
    </row>
    <row r="104" spans="1:11" x14ac:dyDescent="0.2">
      <c r="A104" s="20"/>
      <c r="B104" s="32" t="s">
        <v>351</v>
      </c>
      <c r="C104" s="512" t="s">
        <v>435</v>
      </c>
      <c r="D104" s="70">
        <v>70</v>
      </c>
      <c r="E104" s="515" t="s">
        <v>468</v>
      </c>
      <c r="F104" s="374"/>
      <c r="G104" s="396"/>
      <c r="H104" s="415" t="s">
        <v>468</v>
      </c>
      <c r="I104" s="436"/>
      <c r="J104" s="396"/>
      <c r="K104" s="458" t="s">
        <v>468</v>
      </c>
    </row>
    <row r="105" spans="1:11" x14ac:dyDescent="0.2">
      <c r="A105" s="20"/>
      <c r="B105" s="32" t="s">
        <v>352</v>
      </c>
      <c r="C105" s="513"/>
      <c r="D105" s="70">
        <v>90</v>
      </c>
      <c r="E105" s="516"/>
      <c r="F105" s="374"/>
      <c r="G105" s="396"/>
      <c r="H105" s="419" t="s">
        <v>468</v>
      </c>
      <c r="I105" s="436"/>
      <c r="J105" s="396"/>
      <c r="K105" s="458" t="s">
        <v>468</v>
      </c>
    </row>
    <row r="106" spans="1:11" x14ac:dyDescent="0.2">
      <c r="A106" s="20"/>
      <c r="B106" s="32" t="s">
        <v>353</v>
      </c>
      <c r="C106" s="513"/>
      <c r="D106" s="70">
        <v>110</v>
      </c>
      <c r="E106" s="516"/>
      <c r="F106" s="374"/>
      <c r="G106" s="396"/>
      <c r="H106" s="415" t="s">
        <v>468</v>
      </c>
      <c r="I106" s="436"/>
      <c r="J106" s="396"/>
      <c r="K106" s="458" t="s">
        <v>468</v>
      </c>
    </row>
    <row r="107" spans="1:11" x14ac:dyDescent="0.2">
      <c r="A107" s="20"/>
      <c r="B107" s="32" t="s">
        <v>354</v>
      </c>
      <c r="C107" s="513"/>
      <c r="D107" s="70">
        <v>112.5</v>
      </c>
      <c r="E107" s="516"/>
      <c r="F107" s="374"/>
      <c r="G107" s="396"/>
      <c r="H107" s="415" t="s">
        <v>468</v>
      </c>
      <c r="I107" s="436"/>
      <c r="J107" s="396"/>
      <c r="K107" s="458" t="s">
        <v>468</v>
      </c>
    </row>
    <row r="108" spans="1:11" x14ac:dyDescent="0.2">
      <c r="A108" s="20"/>
      <c r="B108" s="36" t="s">
        <v>355</v>
      </c>
      <c r="C108" s="514"/>
      <c r="D108" s="71">
        <v>150</v>
      </c>
      <c r="E108" s="517"/>
      <c r="F108" s="376"/>
      <c r="G108" s="398"/>
      <c r="H108" s="417" t="s">
        <v>468</v>
      </c>
      <c r="I108" s="438"/>
      <c r="J108" s="398"/>
      <c r="K108" s="460" t="s">
        <v>468</v>
      </c>
    </row>
    <row r="109" spans="1:11" x14ac:dyDescent="0.2">
      <c r="A109" s="20"/>
      <c r="B109" s="41" t="s">
        <v>356</v>
      </c>
      <c r="C109" s="56" t="s">
        <v>436</v>
      </c>
      <c r="D109" s="66">
        <v>60</v>
      </c>
      <c r="E109" s="360" t="s">
        <v>468</v>
      </c>
      <c r="F109" s="365"/>
      <c r="G109" s="391"/>
      <c r="H109" s="410" t="s">
        <v>468</v>
      </c>
      <c r="I109" s="431"/>
      <c r="J109" s="391"/>
      <c r="K109" s="453" t="s">
        <v>468</v>
      </c>
    </row>
    <row r="110" spans="1:11" x14ac:dyDescent="0.2">
      <c r="A110" s="20"/>
      <c r="B110" s="32" t="s">
        <v>357</v>
      </c>
      <c r="C110" s="512" t="s">
        <v>437</v>
      </c>
      <c r="D110" s="70">
        <v>100</v>
      </c>
      <c r="E110" s="515" t="s">
        <v>468</v>
      </c>
      <c r="F110" s="374"/>
      <c r="G110" s="396"/>
      <c r="H110" s="415" t="s">
        <v>468</v>
      </c>
      <c r="I110" s="436"/>
      <c r="J110" s="396"/>
      <c r="K110" s="458" t="s">
        <v>468</v>
      </c>
    </row>
    <row r="111" spans="1:11" x14ac:dyDescent="0.2">
      <c r="A111" s="20"/>
      <c r="B111" s="36" t="s">
        <v>358</v>
      </c>
      <c r="C111" s="514"/>
      <c r="D111" s="71">
        <v>150</v>
      </c>
      <c r="E111" s="517"/>
      <c r="F111" s="376"/>
      <c r="G111" s="398"/>
      <c r="H111" s="417" t="s">
        <v>468</v>
      </c>
      <c r="I111" s="438"/>
      <c r="J111" s="398"/>
      <c r="K111" s="460" t="s">
        <v>468</v>
      </c>
    </row>
    <row r="112" spans="1:11" x14ac:dyDescent="0.2">
      <c r="A112" s="20"/>
      <c r="B112" s="32" t="s">
        <v>359</v>
      </c>
      <c r="C112" s="512" t="s">
        <v>438</v>
      </c>
      <c r="D112" s="70">
        <v>100</v>
      </c>
      <c r="E112" s="515" t="s">
        <v>468</v>
      </c>
      <c r="F112" s="374"/>
      <c r="G112" s="396"/>
      <c r="H112" s="415" t="s">
        <v>468</v>
      </c>
      <c r="I112" s="436"/>
      <c r="J112" s="396"/>
      <c r="K112" s="458" t="s">
        <v>468</v>
      </c>
    </row>
    <row r="113" spans="1:11" x14ac:dyDescent="0.2">
      <c r="A113" s="20"/>
      <c r="B113" s="32" t="s">
        <v>360</v>
      </c>
      <c r="C113" s="513"/>
      <c r="D113" s="70">
        <v>125</v>
      </c>
      <c r="E113" s="516"/>
      <c r="F113" s="374"/>
      <c r="G113" s="396"/>
      <c r="H113" s="415" t="s">
        <v>468</v>
      </c>
      <c r="I113" s="436"/>
      <c r="J113" s="396"/>
      <c r="K113" s="458" t="s">
        <v>468</v>
      </c>
    </row>
    <row r="114" spans="1:11" x14ac:dyDescent="0.2">
      <c r="A114" s="20"/>
      <c r="B114" s="36" t="s">
        <v>361</v>
      </c>
      <c r="C114" s="514"/>
      <c r="D114" s="71">
        <v>150</v>
      </c>
      <c r="E114" s="517"/>
      <c r="F114" s="376"/>
      <c r="G114" s="398"/>
      <c r="H114" s="417" t="s">
        <v>468</v>
      </c>
      <c r="I114" s="438"/>
      <c r="J114" s="398"/>
      <c r="K114" s="460" t="s">
        <v>468</v>
      </c>
    </row>
    <row r="115" spans="1:11" x14ac:dyDescent="0.2">
      <c r="A115" s="50"/>
      <c r="B115" s="32" t="s">
        <v>362</v>
      </c>
      <c r="C115" s="521" t="s">
        <v>439</v>
      </c>
      <c r="D115" s="70">
        <v>50</v>
      </c>
      <c r="E115" s="515" t="s">
        <v>468</v>
      </c>
      <c r="F115" s="374"/>
      <c r="G115" s="396"/>
      <c r="H115" s="415" t="s">
        <v>468</v>
      </c>
      <c r="I115" s="436"/>
      <c r="J115" s="396"/>
      <c r="K115" s="458" t="s">
        <v>468</v>
      </c>
    </row>
    <row r="116" spans="1:11" x14ac:dyDescent="0.2">
      <c r="A116" s="50"/>
      <c r="B116" s="30" t="s">
        <v>363</v>
      </c>
      <c r="C116" s="522"/>
      <c r="D116" s="68">
        <v>100</v>
      </c>
      <c r="E116" s="516"/>
      <c r="F116" s="374"/>
      <c r="G116" s="396"/>
      <c r="H116" s="415" t="s">
        <v>468</v>
      </c>
      <c r="I116" s="436"/>
      <c r="J116" s="396"/>
      <c r="K116" s="458" t="s">
        <v>468</v>
      </c>
    </row>
    <row r="117" spans="1:11" x14ac:dyDescent="0.2">
      <c r="A117" s="50"/>
      <c r="B117" s="33" t="s">
        <v>364</v>
      </c>
      <c r="C117" s="523"/>
      <c r="D117" s="73">
        <v>150</v>
      </c>
      <c r="E117" s="517"/>
      <c r="F117" s="369"/>
      <c r="G117" s="395"/>
      <c r="H117" s="411" t="s">
        <v>468</v>
      </c>
      <c r="I117" s="435"/>
      <c r="J117" s="395"/>
      <c r="K117" s="457" t="s">
        <v>468</v>
      </c>
    </row>
    <row r="118" spans="1:11" x14ac:dyDescent="0.2">
      <c r="A118" s="50"/>
      <c r="B118" s="42" t="s">
        <v>365</v>
      </c>
      <c r="C118" s="348" t="s">
        <v>440</v>
      </c>
      <c r="D118" s="256">
        <v>20</v>
      </c>
      <c r="E118" s="361"/>
      <c r="F118" s="378"/>
      <c r="G118" s="400"/>
      <c r="H118" s="420" t="s">
        <v>468</v>
      </c>
      <c r="I118" s="440"/>
      <c r="J118" s="400"/>
      <c r="K118" s="462" t="s">
        <v>468</v>
      </c>
    </row>
    <row r="119" spans="1:11" x14ac:dyDescent="0.2">
      <c r="A119" s="50"/>
      <c r="B119" s="42" t="s">
        <v>366</v>
      </c>
      <c r="C119" s="349" t="s">
        <v>441</v>
      </c>
      <c r="D119" s="256">
        <v>10</v>
      </c>
      <c r="E119" s="361"/>
      <c r="F119" s="378"/>
      <c r="G119" s="400"/>
      <c r="H119" s="420" t="s">
        <v>468</v>
      </c>
      <c r="I119" s="440"/>
      <c r="J119" s="400"/>
      <c r="K119" s="462" t="s">
        <v>468</v>
      </c>
    </row>
    <row r="120" spans="1:11" ht="26.4" x14ac:dyDescent="0.2">
      <c r="A120" s="50"/>
      <c r="B120" s="42" t="s">
        <v>367</v>
      </c>
      <c r="C120" s="349" t="s">
        <v>442</v>
      </c>
      <c r="D120" s="256">
        <v>10</v>
      </c>
      <c r="E120" s="361"/>
      <c r="F120" s="378"/>
      <c r="G120" s="400"/>
      <c r="H120" s="420" t="s">
        <v>468</v>
      </c>
      <c r="I120" s="440"/>
      <c r="J120" s="400"/>
      <c r="K120" s="462" t="s">
        <v>468</v>
      </c>
    </row>
    <row r="121" spans="1:11" x14ac:dyDescent="0.2">
      <c r="A121" s="20"/>
      <c r="B121" s="34" t="s">
        <v>368</v>
      </c>
      <c r="C121" s="512" t="s">
        <v>243</v>
      </c>
      <c r="D121" s="67">
        <v>100</v>
      </c>
      <c r="E121" s="515">
        <v>1.3</v>
      </c>
      <c r="F121" s="379"/>
      <c r="G121" s="399"/>
      <c r="H121" s="418" t="s">
        <v>468</v>
      </c>
      <c r="I121" s="439"/>
      <c r="J121" s="399"/>
      <c r="K121" s="461" t="s">
        <v>468</v>
      </c>
    </row>
    <row r="122" spans="1:11" x14ac:dyDescent="0.2">
      <c r="A122" s="20"/>
      <c r="B122" s="43" t="s">
        <v>369</v>
      </c>
      <c r="C122" s="513"/>
      <c r="D122" s="68">
        <v>130</v>
      </c>
      <c r="E122" s="516"/>
      <c r="F122" s="367">
        <v>2709004970</v>
      </c>
      <c r="G122" s="393">
        <v>3521706461</v>
      </c>
      <c r="H122" s="412">
        <v>0.92710000000000004</v>
      </c>
      <c r="I122" s="433">
        <v>2709004970</v>
      </c>
      <c r="J122" s="393">
        <v>3521706461</v>
      </c>
      <c r="K122" s="455">
        <v>0.92710000000000004</v>
      </c>
    </row>
    <row r="123" spans="1:11" x14ac:dyDescent="0.2">
      <c r="A123" s="20"/>
      <c r="B123" s="39" t="s">
        <v>370</v>
      </c>
      <c r="C123" s="513"/>
      <c r="D123" s="52">
        <v>160</v>
      </c>
      <c r="E123" s="516"/>
      <c r="F123" s="367"/>
      <c r="G123" s="393"/>
      <c r="H123" s="412" t="s">
        <v>468</v>
      </c>
      <c r="I123" s="433"/>
      <c r="J123" s="393"/>
      <c r="K123" s="455" t="s">
        <v>468</v>
      </c>
    </row>
    <row r="124" spans="1:11" x14ac:dyDescent="0.2">
      <c r="A124" s="20"/>
      <c r="B124" s="39" t="s">
        <v>371</v>
      </c>
      <c r="C124" s="513"/>
      <c r="D124" s="68">
        <v>190</v>
      </c>
      <c r="E124" s="516"/>
      <c r="F124" s="367"/>
      <c r="G124" s="393"/>
      <c r="H124" s="412" t="s">
        <v>468</v>
      </c>
      <c r="I124" s="433"/>
      <c r="J124" s="393"/>
      <c r="K124" s="455" t="s">
        <v>468</v>
      </c>
    </row>
    <row r="125" spans="1:11" x14ac:dyDescent="0.2">
      <c r="A125" s="20"/>
      <c r="B125" s="39" t="s">
        <v>372</v>
      </c>
      <c r="C125" s="513"/>
      <c r="D125" s="68">
        <v>220</v>
      </c>
      <c r="E125" s="516"/>
      <c r="F125" s="367"/>
      <c r="G125" s="393"/>
      <c r="H125" s="412" t="s">
        <v>468</v>
      </c>
      <c r="I125" s="433"/>
      <c r="J125" s="393"/>
      <c r="K125" s="455" t="s">
        <v>468</v>
      </c>
    </row>
    <row r="126" spans="1:11" x14ac:dyDescent="0.2">
      <c r="A126" s="20"/>
      <c r="B126" s="43" t="s">
        <v>373</v>
      </c>
      <c r="C126" s="513"/>
      <c r="D126" s="73">
        <v>250</v>
      </c>
      <c r="E126" s="516"/>
      <c r="F126" s="366"/>
      <c r="G126" s="392"/>
      <c r="H126" s="411" t="s">
        <v>468</v>
      </c>
      <c r="I126" s="432"/>
      <c r="J126" s="392"/>
      <c r="K126" s="454" t="s">
        <v>468</v>
      </c>
    </row>
    <row r="127" spans="1:11" x14ac:dyDescent="0.2">
      <c r="A127" s="20"/>
      <c r="B127" s="39" t="s">
        <v>374</v>
      </c>
      <c r="C127" s="513"/>
      <c r="D127" s="68">
        <v>280</v>
      </c>
      <c r="E127" s="516"/>
      <c r="F127" s="367"/>
      <c r="G127" s="393"/>
      <c r="H127" s="412" t="s">
        <v>468</v>
      </c>
      <c r="I127" s="433"/>
      <c r="J127" s="393"/>
      <c r="K127" s="455" t="s">
        <v>468</v>
      </c>
    </row>
    <row r="128" spans="1:11" x14ac:dyDescent="0.2">
      <c r="A128" s="20"/>
      <c r="B128" s="43" t="s">
        <v>375</v>
      </c>
      <c r="C128" s="513"/>
      <c r="D128" s="68">
        <v>340</v>
      </c>
      <c r="E128" s="516"/>
      <c r="F128" s="367"/>
      <c r="G128" s="393"/>
      <c r="H128" s="412" t="s">
        <v>468</v>
      </c>
      <c r="I128" s="433"/>
      <c r="J128" s="393"/>
      <c r="K128" s="455" t="s">
        <v>468</v>
      </c>
    </row>
    <row r="129" spans="1:11" x14ac:dyDescent="0.2">
      <c r="A129" s="20"/>
      <c r="B129" s="36" t="s">
        <v>376</v>
      </c>
      <c r="C129" s="513"/>
      <c r="D129" s="69">
        <v>400</v>
      </c>
      <c r="E129" s="517"/>
      <c r="F129" s="369"/>
      <c r="G129" s="395"/>
      <c r="H129" s="414" t="s">
        <v>468</v>
      </c>
      <c r="I129" s="435"/>
      <c r="J129" s="395"/>
      <c r="K129" s="457" t="s">
        <v>468</v>
      </c>
    </row>
    <row r="130" spans="1:11" ht="21.75" customHeight="1" x14ac:dyDescent="0.2">
      <c r="A130" s="20"/>
      <c r="B130" s="41" t="s">
        <v>377</v>
      </c>
      <c r="C130" s="55" t="s">
        <v>443</v>
      </c>
      <c r="D130" s="66">
        <v>1250</v>
      </c>
      <c r="E130" s="362" t="s">
        <v>468</v>
      </c>
      <c r="F130" s="365"/>
      <c r="G130" s="391"/>
      <c r="H130" s="410" t="s">
        <v>468</v>
      </c>
      <c r="I130" s="431"/>
      <c r="J130" s="391"/>
      <c r="K130" s="453" t="s">
        <v>468</v>
      </c>
    </row>
    <row r="131" spans="1:11" x14ac:dyDescent="0.2">
      <c r="A131" s="20"/>
      <c r="B131" s="32" t="s">
        <v>378</v>
      </c>
      <c r="C131" s="512" t="s">
        <v>444</v>
      </c>
      <c r="D131" s="70">
        <v>150</v>
      </c>
      <c r="E131" s="515" t="s">
        <v>468</v>
      </c>
      <c r="F131" s="374"/>
      <c r="G131" s="396"/>
      <c r="H131" s="415" t="s">
        <v>468</v>
      </c>
      <c r="I131" s="436"/>
      <c r="J131" s="396"/>
      <c r="K131" s="458" t="s">
        <v>468</v>
      </c>
    </row>
    <row r="132" spans="1:11" x14ac:dyDescent="0.2">
      <c r="A132" s="20"/>
      <c r="B132" s="36" t="s">
        <v>379</v>
      </c>
      <c r="C132" s="514"/>
      <c r="D132" s="71">
        <v>250</v>
      </c>
      <c r="E132" s="517"/>
      <c r="F132" s="376"/>
      <c r="G132" s="398"/>
      <c r="H132" s="417" t="s">
        <v>468</v>
      </c>
      <c r="I132" s="438"/>
      <c r="J132" s="398"/>
      <c r="K132" s="460" t="s">
        <v>468</v>
      </c>
    </row>
    <row r="133" spans="1:11" x14ac:dyDescent="0.2">
      <c r="A133" s="20"/>
      <c r="B133" s="32" t="s">
        <v>380</v>
      </c>
      <c r="C133" s="512" t="s">
        <v>445</v>
      </c>
      <c r="D133" s="70">
        <v>30</v>
      </c>
      <c r="E133" s="516" t="s">
        <v>468</v>
      </c>
      <c r="F133" s="374"/>
      <c r="G133" s="396"/>
      <c r="H133" s="415" t="s">
        <v>468</v>
      </c>
      <c r="I133" s="436"/>
      <c r="J133" s="396"/>
      <c r="K133" s="458" t="s">
        <v>468</v>
      </c>
    </row>
    <row r="134" spans="1:11" x14ac:dyDescent="0.2">
      <c r="A134" s="20"/>
      <c r="B134" s="32" t="s">
        <v>381</v>
      </c>
      <c r="C134" s="513"/>
      <c r="D134" s="70">
        <f>25*1.5</f>
        <v>37.5</v>
      </c>
      <c r="E134" s="516"/>
      <c r="F134" s="374"/>
      <c r="G134" s="396"/>
      <c r="H134" s="415" t="s">
        <v>468</v>
      </c>
      <c r="I134" s="436"/>
      <c r="J134" s="396"/>
      <c r="K134" s="458" t="s">
        <v>468</v>
      </c>
    </row>
    <row r="135" spans="1:11" x14ac:dyDescent="0.2">
      <c r="A135" s="20"/>
      <c r="B135" s="32" t="s">
        <v>382</v>
      </c>
      <c r="C135" s="513"/>
      <c r="D135" s="70">
        <v>45</v>
      </c>
      <c r="E135" s="516"/>
      <c r="F135" s="374"/>
      <c r="G135" s="396"/>
      <c r="H135" s="415" t="s">
        <v>468</v>
      </c>
      <c r="I135" s="436"/>
      <c r="J135" s="396"/>
      <c r="K135" s="458" t="s">
        <v>468</v>
      </c>
    </row>
    <row r="136" spans="1:11" x14ac:dyDescent="0.2">
      <c r="A136" s="20"/>
      <c r="B136" s="32" t="s">
        <v>383</v>
      </c>
      <c r="C136" s="513"/>
      <c r="D136" s="70">
        <v>46.875</v>
      </c>
      <c r="E136" s="516"/>
      <c r="F136" s="374"/>
      <c r="G136" s="396"/>
      <c r="H136" s="415" t="s">
        <v>468</v>
      </c>
      <c r="I136" s="436"/>
      <c r="J136" s="396"/>
      <c r="K136" s="458" t="s">
        <v>468</v>
      </c>
    </row>
    <row r="137" spans="1:11" x14ac:dyDescent="0.2">
      <c r="A137" s="20"/>
      <c r="B137" s="32" t="s">
        <v>384</v>
      </c>
      <c r="C137" s="513"/>
      <c r="D137" s="70">
        <f>35*1.5</f>
        <v>52.5</v>
      </c>
      <c r="E137" s="516"/>
      <c r="F137" s="374"/>
      <c r="G137" s="396"/>
      <c r="H137" s="415" t="s">
        <v>468</v>
      </c>
      <c r="I137" s="436"/>
      <c r="J137" s="396"/>
      <c r="K137" s="458" t="s">
        <v>468</v>
      </c>
    </row>
    <row r="138" spans="1:11" x14ac:dyDescent="0.2">
      <c r="A138" s="20"/>
      <c r="B138" s="32" t="s">
        <v>385</v>
      </c>
      <c r="C138" s="513"/>
      <c r="D138" s="70">
        <v>56.25</v>
      </c>
      <c r="E138" s="516"/>
      <c r="F138" s="374"/>
      <c r="G138" s="396"/>
      <c r="H138" s="415" t="s">
        <v>468</v>
      </c>
      <c r="I138" s="436"/>
      <c r="J138" s="396"/>
      <c r="K138" s="458" t="s">
        <v>468</v>
      </c>
    </row>
    <row r="139" spans="1:11" x14ac:dyDescent="0.2">
      <c r="A139" s="20"/>
      <c r="B139" s="30" t="s">
        <v>386</v>
      </c>
      <c r="C139" s="513"/>
      <c r="D139" s="68">
        <v>60</v>
      </c>
      <c r="E139" s="516"/>
      <c r="F139" s="367"/>
      <c r="G139" s="393"/>
      <c r="H139" s="412" t="s">
        <v>468</v>
      </c>
      <c r="I139" s="433"/>
      <c r="J139" s="393"/>
      <c r="K139" s="455" t="s">
        <v>468</v>
      </c>
    </row>
    <row r="140" spans="1:11" x14ac:dyDescent="0.2">
      <c r="A140" s="20"/>
      <c r="B140" s="30" t="s">
        <v>387</v>
      </c>
      <c r="C140" s="513"/>
      <c r="D140" s="68">
        <v>65.625</v>
      </c>
      <c r="E140" s="516"/>
      <c r="F140" s="367"/>
      <c r="G140" s="393"/>
      <c r="H140" s="412" t="s">
        <v>468</v>
      </c>
      <c r="I140" s="433"/>
      <c r="J140" s="393"/>
      <c r="K140" s="455" t="s">
        <v>468</v>
      </c>
    </row>
    <row r="141" spans="1:11" x14ac:dyDescent="0.2">
      <c r="A141" s="20"/>
      <c r="B141" s="32" t="s">
        <v>388</v>
      </c>
      <c r="C141" s="513"/>
      <c r="D141" s="70">
        <f>45*1.5</f>
        <v>67.5</v>
      </c>
      <c r="E141" s="516"/>
      <c r="F141" s="374"/>
      <c r="G141" s="396"/>
      <c r="H141" s="415" t="s">
        <v>468</v>
      </c>
      <c r="I141" s="436"/>
      <c r="J141" s="396"/>
      <c r="K141" s="458" t="s">
        <v>468</v>
      </c>
    </row>
    <row r="142" spans="1:11" x14ac:dyDescent="0.2">
      <c r="A142" s="20"/>
      <c r="B142" s="32" t="s">
        <v>389</v>
      </c>
      <c r="C142" s="513"/>
      <c r="D142" s="70">
        <v>75</v>
      </c>
      <c r="E142" s="516"/>
      <c r="F142" s="374"/>
      <c r="G142" s="396"/>
      <c r="H142" s="415" t="s">
        <v>468</v>
      </c>
      <c r="I142" s="436"/>
      <c r="J142" s="396"/>
      <c r="K142" s="458" t="s">
        <v>468</v>
      </c>
    </row>
    <row r="143" spans="1:11" x14ac:dyDescent="0.2">
      <c r="A143" s="20"/>
      <c r="B143" s="32" t="s">
        <v>390</v>
      </c>
      <c r="C143" s="513"/>
      <c r="D143" s="70">
        <v>84.375</v>
      </c>
      <c r="E143" s="516"/>
      <c r="F143" s="374"/>
      <c r="G143" s="396"/>
      <c r="H143" s="415" t="s">
        <v>468</v>
      </c>
      <c r="I143" s="436"/>
      <c r="J143" s="396"/>
      <c r="K143" s="458" t="s">
        <v>468</v>
      </c>
    </row>
    <row r="144" spans="1:11" x14ac:dyDescent="0.2">
      <c r="A144" s="20"/>
      <c r="B144" s="32" t="s">
        <v>391</v>
      </c>
      <c r="C144" s="513"/>
      <c r="D144" s="70">
        <v>90</v>
      </c>
      <c r="E144" s="516"/>
      <c r="F144" s="374"/>
      <c r="G144" s="396"/>
      <c r="H144" s="415" t="s">
        <v>468</v>
      </c>
      <c r="I144" s="436"/>
      <c r="J144" s="396"/>
      <c r="K144" s="458" t="s">
        <v>468</v>
      </c>
    </row>
    <row r="145" spans="1:11" x14ac:dyDescent="0.2">
      <c r="A145" s="20"/>
      <c r="B145" s="32" t="s">
        <v>392</v>
      </c>
      <c r="C145" s="513"/>
      <c r="D145" s="70">
        <v>93.75</v>
      </c>
      <c r="E145" s="516"/>
      <c r="F145" s="374"/>
      <c r="G145" s="396"/>
      <c r="H145" s="415" t="s">
        <v>468</v>
      </c>
      <c r="I145" s="436"/>
      <c r="J145" s="396"/>
      <c r="K145" s="458" t="s">
        <v>468</v>
      </c>
    </row>
    <row r="146" spans="1:11" x14ac:dyDescent="0.2">
      <c r="A146" s="20"/>
      <c r="B146" s="30" t="s">
        <v>393</v>
      </c>
      <c r="C146" s="513"/>
      <c r="D146" s="68">
        <v>105</v>
      </c>
      <c r="E146" s="516"/>
      <c r="F146" s="367"/>
      <c r="G146" s="393"/>
      <c r="H146" s="412" t="s">
        <v>468</v>
      </c>
      <c r="I146" s="433"/>
      <c r="J146" s="393"/>
      <c r="K146" s="455" t="s">
        <v>468</v>
      </c>
    </row>
    <row r="147" spans="1:11" x14ac:dyDescent="0.2">
      <c r="A147" s="20"/>
      <c r="B147" s="33" t="s">
        <v>394</v>
      </c>
      <c r="C147" s="513"/>
      <c r="D147" s="73">
        <f>75*1.5</f>
        <v>112.5</v>
      </c>
      <c r="E147" s="516"/>
      <c r="F147" s="375"/>
      <c r="G147" s="397"/>
      <c r="H147" s="416" t="s">
        <v>468</v>
      </c>
      <c r="I147" s="437"/>
      <c r="J147" s="397"/>
      <c r="K147" s="459" t="s">
        <v>468</v>
      </c>
    </row>
    <row r="148" spans="1:11" x14ac:dyDescent="0.2">
      <c r="A148" s="20"/>
      <c r="B148" s="33" t="s">
        <v>395</v>
      </c>
      <c r="C148" s="513"/>
      <c r="D148" s="73">
        <v>140.625</v>
      </c>
      <c r="E148" s="516"/>
      <c r="F148" s="375"/>
      <c r="G148" s="397"/>
      <c r="H148" s="416" t="s">
        <v>468</v>
      </c>
      <c r="I148" s="437"/>
      <c r="J148" s="397"/>
      <c r="K148" s="459" t="s">
        <v>468</v>
      </c>
    </row>
    <row r="149" spans="1:11" x14ac:dyDescent="0.2">
      <c r="A149" s="20"/>
      <c r="B149" s="36" t="s">
        <v>396</v>
      </c>
      <c r="C149" s="514"/>
      <c r="D149" s="71">
        <v>150</v>
      </c>
      <c r="E149" s="517"/>
      <c r="F149" s="376"/>
      <c r="G149" s="398"/>
      <c r="H149" s="417" t="s">
        <v>468</v>
      </c>
      <c r="I149" s="438"/>
      <c r="J149" s="398"/>
      <c r="K149" s="460" t="s">
        <v>468</v>
      </c>
    </row>
    <row r="150" spans="1:11" x14ac:dyDescent="0.2">
      <c r="A150" s="20"/>
      <c r="B150" s="44" t="s">
        <v>397</v>
      </c>
      <c r="C150" s="62" t="s">
        <v>446</v>
      </c>
      <c r="D150" s="352">
        <v>100</v>
      </c>
      <c r="E150" s="363" t="s">
        <v>468</v>
      </c>
      <c r="F150" s="368"/>
      <c r="G150" s="394"/>
      <c r="H150" s="413" t="s">
        <v>468</v>
      </c>
      <c r="I150" s="434"/>
      <c r="J150" s="394"/>
      <c r="K150" s="456" t="s">
        <v>468</v>
      </c>
    </row>
    <row r="151" spans="1:11" x14ac:dyDescent="0.2">
      <c r="A151" s="20"/>
      <c r="B151" s="45" t="s">
        <v>398</v>
      </c>
      <c r="C151" s="527" t="s">
        <v>447</v>
      </c>
      <c r="D151" s="74" t="s">
        <v>456</v>
      </c>
      <c r="E151" s="515" t="s">
        <v>468</v>
      </c>
      <c r="F151" s="368"/>
      <c r="G151" s="394"/>
      <c r="H151" s="413" t="s">
        <v>468</v>
      </c>
      <c r="I151" s="434"/>
      <c r="J151" s="394"/>
      <c r="K151" s="456" t="s">
        <v>468</v>
      </c>
    </row>
    <row r="152" spans="1:11" x14ac:dyDescent="0.2">
      <c r="A152" s="20"/>
      <c r="B152" s="30" t="s">
        <v>399</v>
      </c>
      <c r="C152" s="519"/>
      <c r="D152" s="75" t="s">
        <v>457</v>
      </c>
      <c r="E152" s="516"/>
      <c r="F152" s="367"/>
      <c r="G152" s="393"/>
      <c r="H152" s="412" t="s">
        <v>468</v>
      </c>
      <c r="I152" s="433"/>
      <c r="J152" s="393"/>
      <c r="K152" s="455" t="s">
        <v>468</v>
      </c>
    </row>
    <row r="153" spans="1:11" x14ac:dyDescent="0.2">
      <c r="A153" s="20"/>
      <c r="B153" s="30" t="s">
        <v>400</v>
      </c>
      <c r="C153" s="519"/>
      <c r="D153" s="75" t="s">
        <v>458</v>
      </c>
      <c r="E153" s="516"/>
      <c r="F153" s="367"/>
      <c r="G153" s="393"/>
      <c r="H153" s="412" t="s">
        <v>468</v>
      </c>
      <c r="I153" s="433"/>
      <c r="J153" s="393"/>
      <c r="K153" s="455" t="s">
        <v>468</v>
      </c>
    </row>
    <row r="154" spans="1:11" x14ac:dyDescent="0.2">
      <c r="A154" s="20"/>
      <c r="B154" s="30" t="s">
        <v>401</v>
      </c>
      <c r="C154" s="519"/>
      <c r="D154" s="75" t="s">
        <v>459</v>
      </c>
      <c r="E154" s="516"/>
      <c r="F154" s="367"/>
      <c r="G154" s="393"/>
      <c r="H154" s="412" t="s">
        <v>468</v>
      </c>
      <c r="I154" s="433"/>
      <c r="J154" s="393"/>
      <c r="K154" s="455" t="s">
        <v>468</v>
      </c>
    </row>
    <row r="155" spans="1:11" x14ac:dyDescent="0.2">
      <c r="A155" s="20"/>
      <c r="B155" s="33" t="s">
        <v>402</v>
      </c>
      <c r="C155" s="520"/>
      <c r="D155" s="353">
        <v>1250</v>
      </c>
      <c r="E155" s="517"/>
      <c r="F155" s="366"/>
      <c r="G155" s="395"/>
      <c r="H155" s="414" t="s">
        <v>468</v>
      </c>
      <c r="I155" s="432"/>
      <c r="J155" s="395"/>
      <c r="K155" s="457" t="s">
        <v>468</v>
      </c>
    </row>
    <row r="156" spans="1:11" x14ac:dyDescent="0.2">
      <c r="A156" s="20"/>
      <c r="B156" s="45" t="s">
        <v>403</v>
      </c>
      <c r="C156" s="527" t="s">
        <v>448</v>
      </c>
      <c r="D156" s="74" t="s">
        <v>460</v>
      </c>
      <c r="E156" s="515" t="s">
        <v>468</v>
      </c>
      <c r="F156" s="368"/>
      <c r="G156" s="394"/>
      <c r="H156" s="413" t="s">
        <v>468</v>
      </c>
      <c r="I156" s="434"/>
      <c r="J156" s="394"/>
      <c r="K156" s="456" t="s">
        <v>468</v>
      </c>
    </row>
    <row r="157" spans="1:11" x14ac:dyDescent="0.2">
      <c r="A157" s="20"/>
      <c r="B157" s="30" t="s">
        <v>404</v>
      </c>
      <c r="C157" s="519"/>
      <c r="D157" s="75" t="s">
        <v>461</v>
      </c>
      <c r="E157" s="516"/>
      <c r="F157" s="367"/>
      <c r="G157" s="393"/>
      <c r="H157" s="412" t="s">
        <v>468</v>
      </c>
      <c r="I157" s="433"/>
      <c r="J157" s="393"/>
      <c r="K157" s="455" t="s">
        <v>468</v>
      </c>
    </row>
    <row r="158" spans="1:11" x14ac:dyDescent="0.2">
      <c r="A158" s="20"/>
      <c r="B158" s="30" t="s">
        <v>405</v>
      </c>
      <c r="C158" s="519"/>
      <c r="D158" s="75" t="s">
        <v>462</v>
      </c>
      <c r="E158" s="516"/>
      <c r="F158" s="367"/>
      <c r="G158" s="393"/>
      <c r="H158" s="412" t="s">
        <v>468</v>
      </c>
      <c r="I158" s="433"/>
      <c r="J158" s="393"/>
      <c r="K158" s="455" t="s">
        <v>468</v>
      </c>
    </row>
    <row r="159" spans="1:11" x14ac:dyDescent="0.2">
      <c r="A159" s="20"/>
      <c r="B159" s="30" t="s">
        <v>406</v>
      </c>
      <c r="C159" s="519"/>
      <c r="D159" s="75" t="s">
        <v>463</v>
      </c>
      <c r="E159" s="516"/>
      <c r="F159" s="367"/>
      <c r="G159" s="393"/>
      <c r="H159" s="412" t="s">
        <v>468</v>
      </c>
      <c r="I159" s="433"/>
      <c r="J159" s="393"/>
      <c r="K159" s="455" t="s">
        <v>468</v>
      </c>
    </row>
    <row r="160" spans="1:11" x14ac:dyDescent="0.2">
      <c r="A160" s="20"/>
      <c r="B160" s="33" t="s">
        <v>407</v>
      </c>
      <c r="C160" s="520"/>
      <c r="D160" s="353">
        <v>1250</v>
      </c>
      <c r="E160" s="517"/>
      <c r="F160" s="366"/>
      <c r="G160" s="395"/>
      <c r="H160" s="414" t="s">
        <v>468</v>
      </c>
      <c r="I160" s="432"/>
      <c r="J160" s="395"/>
      <c r="K160" s="457" t="s">
        <v>468</v>
      </c>
    </row>
    <row r="161" spans="1:11" ht="13.5" customHeight="1" x14ac:dyDescent="0.2">
      <c r="A161" s="20"/>
      <c r="B161" s="29" t="s">
        <v>408</v>
      </c>
      <c r="C161" s="527" t="s">
        <v>449</v>
      </c>
      <c r="D161" s="74" t="s">
        <v>464</v>
      </c>
      <c r="E161" s="515" t="s">
        <v>468</v>
      </c>
      <c r="F161" s="377"/>
      <c r="G161" s="399"/>
      <c r="H161" s="411" t="s">
        <v>468</v>
      </c>
      <c r="I161" s="439"/>
      <c r="J161" s="399"/>
      <c r="K161" s="461" t="s">
        <v>468</v>
      </c>
    </row>
    <row r="162" spans="1:11" x14ac:dyDescent="0.2">
      <c r="A162" s="20"/>
      <c r="B162" s="30" t="s">
        <v>409</v>
      </c>
      <c r="C162" s="519"/>
      <c r="D162" s="75" t="s">
        <v>465</v>
      </c>
      <c r="E162" s="516"/>
      <c r="F162" s="367"/>
      <c r="G162" s="393"/>
      <c r="H162" s="412" t="s">
        <v>468</v>
      </c>
      <c r="I162" s="433"/>
      <c r="J162" s="393"/>
      <c r="K162" s="455" t="s">
        <v>468</v>
      </c>
    </row>
    <row r="163" spans="1:11" x14ac:dyDescent="0.2">
      <c r="A163" s="20"/>
      <c r="B163" s="30" t="s">
        <v>410</v>
      </c>
      <c r="C163" s="519"/>
      <c r="D163" s="75" t="s">
        <v>466</v>
      </c>
      <c r="E163" s="516"/>
      <c r="F163" s="367"/>
      <c r="G163" s="393"/>
      <c r="H163" s="412" t="s">
        <v>468</v>
      </c>
      <c r="I163" s="433"/>
      <c r="J163" s="393"/>
      <c r="K163" s="455" t="s">
        <v>468</v>
      </c>
    </row>
    <row r="164" spans="1:11" x14ac:dyDescent="0.2">
      <c r="A164" s="20"/>
      <c r="B164" s="30" t="s">
        <v>411</v>
      </c>
      <c r="C164" s="520"/>
      <c r="D164" s="75" t="s">
        <v>463</v>
      </c>
      <c r="E164" s="516"/>
      <c r="F164" s="367"/>
      <c r="G164" s="393"/>
      <c r="H164" s="412" t="s">
        <v>468</v>
      </c>
      <c r="I164" s="433"/>
      <c r="J164" s="393"/>
      <c r="K164" s="455" t="s">
        <v>468</v>
      </c>
    </row>
    <row r="165" spans="1:11" x14ac:dyDescent="0.2">
      <c r="A165" s="20"/>
      <c r="B165" s="33" t="s">
        <v>412</v>
      </c>
      <c r="C165" s="520"/>
      <c r="D165" s="353">
        <v>1250</v>
      </c>
      <c r="E165" s="517"/>
      <c r="F165" s="380"/>
      <c r="G165" s="395"/>
      <c r="H165" s="414" t="s">
        <v>468</v>
      </c>
      <c r="I165" s="438"/>
      <c r="J165" s="395"/>
      <c r="K165" s="457" t="s">
        <v>468</v>
      </c>
    </row>
    <row r="166" spans="1:11" x14ac:dyDescent="0.2">
      <c r="A166" s="50"/>
      <c r="B166" s="344" t="s">
        <v>413</v>
      </c>
      <c r="C166" s="528" t="s">
        <v>450</v>
      </c>
      <c r="D166" s="354">
        <v>0</v>
      </c>
      <c r="E166" s="531"/>
      <c r="F166" s="381"/>
      <c r="G166" s="401"/>
      <c r="H166" s="421"/>
      <c r="I166" s="441"/>
      <c r="J166" s="401"/>
      <c r="K166" s="463"/>
    </row>
    <row r="167" spans="1:11" x14ac:dyDescent="0.2">
      <c r="A167" s="50"/>
      <c r="B167" s="345" t="s">
        <v>414</v>
      </c>
      <c r="C167" s="529"/>
      <c r="D167" s="355">
        <v>2</v>
      </c>
      <c r="E167" s="532"/>
      <c r="F167" s="382"/>
      <c r="G167" s="402"/>
      <c r="H167" s="422"/>
      <c r="I167" s="442"/>
      <c r="J167" s="402"/>
      <c r="K167" s="464"/>
    </row>
    <row r="168" spans="1:11" x14ac:dyDescent="0.2">
      <c r="A168" s="50"/>
      <c r="B168" s="345" t="s">
        <v>415</v>
      </c>
      <c r="C168" s="529"/>
      <c r="D168" s="355">
        <v>4</v>
      </c>
      <c r="E168" s="532"/>
      <c r="F168" s="382"/>
      <c r="G168" s="402"/>
      <c r="H168" s="422"/>
      <c r="I168" s="442"/>
      <c r="J168" s="402"/>
      <c r="K168" s="464"/>
    </row>
    <row r="169" spans="1:11" ht="13.8" thickBot="1" x14ac:dyDescent="0.25">
      <c r="A169" s="50"/>
      <c r="B169" s="346" t="s">
        <v>416</v>
      </c>
      <c r="C169" s="530"/>
      <c r="D169" s="356">
        <v>20</v>
      </c>
      <c r="E169" s="533"/>
      <c r="F169" s="383"/>
      <c r="G169" s="403"/>
      <c r="H169" s="423"/>
      <c r="I169" s="443"/>
      <c r="J169" s="403"/>
      <c r="K169" s="465"/>
    </row>
    <row r="170" spans="1:11" ht="14.25" customHeight="1" thickBot="1" x14ac:dyDescent="0.25">
      <c r="A170" s="50"/>
      <c r="B170" s="535" t="s">
        <v>570</v>
      </c>
      <c r="C170" s="536"/>
      <c r="D170" s="536"/>
      <c r="E170" s="537"/>
      <c r="F170" s="384">
        <f>IF(COUNT(F18:F114,F115:F117,F121:F165)&gt;0,SUM(F18:F114,F115:F117,F121:F165),"")</f>
        <v>3570668674</v>
      </c>
      <c r="G170" s="404"/>
      <c r="H170" s="424"/>
      <c r="I170" s="384">
        <f>IF(COUNT(I18:I114,I115:I117,I121:I165)&gt;0,SUM(I18:I114,I115:I117,I121:I165),"")</f>
        <v>3570668674</v>
      </c>
      <c r="J170" s="404"/>
      <c r="K170" s="466"/>
    </row>
    <row r="171" spans="1:11" ht="14.25" customHeight="1" thickBot="1" x14ac:dyDescent="0.25">
      <c r="A171" s="50"/>
      <c r="B171" s="538" t="s">
        <v>542</v>
      </c>
      <c r="C171" s="539"/>
      <c r="D171" s="539"/>
      <c r="E171" s="540"/>
      <c r="F171" s="385"/>
      <c r="G171" s="405">
        <f>IF(COUNT(G18:G114,G115:G117,G121:G165)&gt;0,SUM(G18:G114,G115:G117,G121:G165),"")</f>
        <v>3694039201</v>
      </c>
      <c r="H171" s="425">
        <v>0.97247942701391521</v>
      </c>
      <c r="I171" s="385"/>
      <c r="J171" s="447">
        <f>IF(COUNT(J18:J114,J115:J117,J121:J165)&gt;0,SUM(J18:J114,J115:J117,J121:J165),"")</f>
        <v>3694039201</v>
      </c>
      <c r="K171" s="467">
        <v>0.97247942701391521</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571</v>
      </c>
      <c r="C173" s="542"/>
      <c r="D173" s="547" t="s">
        <v>579</v>
      </c>
      <c r="E173" s="548"/>
      <c r="F173" s="386">
        <v>1332399802</v>
      </c>
      <c r="G173" s="406" t="s">
        <v>586</v>
      </c>
      <c r="H173" s="426"/>
      <c r="I173" s="444"/>
      <c r="J173" s="449"/>
      <c r="K173" s="468"/>
    </row>
    <row r="174" spans="1:11" ht="14.25" customHeight="1" x14ac:dyDescent="0.2">
      <c r="A174" s="50"/>
      <c r="B174" s="543"/>
      <c r="C174" s="544"/>
      <c r="D174" s="549" t="s">
        <v>580</v>
      </c>
      <c r="E174" s="550"/>
      <c r="F174" s="387"/>
      <c r="G174" s="407"/>
      <c r="H174" s="427"/>
      <c r="I174" s="445"/>
      <c r="J174" s="450"/>
      <c r="K174" s="469"/>
    </row>
    <row r="175" spans="1:11" ht="14.25" customHeight="1" x14ac:dyDescent="0.2">
      <c r="A175" s="50"/>
      <c r="B175" s="543"/>
      <c r="C175" s="544"/>
      <c r="D175" s="551" t="s">
        <v>581</v>
      </c>
      <c r="E175" s="552"/>
      <c r="F175" s="388"/>
      <c r="G175" s="407"/>
      <c r="H175" s="427"/>
      <c r="I175" s="445"/>
      <c r="J175" s="450"/>
      <c r="K175" s="469"/>
    </row>
    <row r="176" spans="1:11" ht="14.25" customHeight="1" thickBot="1" x14ac:dyDescent="0.25">
      <c r="A176" s="50"/>
      <c r="B176" s="545"/>
      <c r="C176" s="546"/>
      <c r="D176" s="553" t="s">
        <v>500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417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263</v>
      </c>
    </row>
    <row r="2" spans="1:10" x14ac:dyDescent="0.2">
      <c r="A2" s="557" t="s">
        <v>8</v>
      </c>
      <c r="B2" s="557"/>
      <c r="C2" s="557"/>
      <c r="D2" s="557"/>
      <c r="E2" s="557"/>
      <c r="F2" s="557"/>
      <c r="G2" s="557"/>
      <c r="H2" s="557"/>
      <c r="I2" s="557"/>
      <c r="J2" s="218" t="s">
        <v>479</v>
      </c>
    </row>
    <row r="3" spans="1:10" ht="13.8" thickBot="1" x14ac:dyDescent="0.25">
      <c r="A3" s="229" t="s">
        <v>529</v>
      </c>
      <c r="B3" s="229"/>
      <c r="C3" s="229"/>
      <c r="D3" s="20"/>
      <c r="E3" s="114"/>
      <c r="F3" s="152"/>
      <c r="G3" s="114" t="s">
        <v>471</v>
      </c>
      <c r="H3" s="210" t="s">
        <v>474</v>
      </c>
      <c r="I3" s="152">
        <v>1</v>
      </c>
      <c r="J3" s="20" t="s">
        <v>38</v>
      </c>
    </row>
    <row r="4" spans="1:10" ht="13.5" customHeight="1" x14ac:dyDescent="0.2">
      <c r="A4" s="558" t="s">
        <v>265</v>
      </c>
      <c r="B4" s="561" t="s">
        <v>418</v>
      </c>
      <c r="C4" s="562"/>
      <c r="D4" s="567" t="s">
        <v>564</v>
      </c>
      <c r="E4" s="570" t="s">
        <v>50</v>
      </c>
      <c r="F4" s="571"/>
      <c r="G4" s="572"/>
      <c r="H4" s="561" t="s">
        <v>53</v>
      </c>
      <c r="I4" s="562"/>
      <c r="J4" s="573"/>
    </row>
    <row r="5" spans="1:10" ht="13.5" customHeight="1" x14ac:dyDescent="0.2">
      <c r="A5" s="559"/>
      <c r="B5" s="563"/>
      <c r="C5" s="564"/>
      <c r="D5" s="568"/>
      <c r="E5" s="555" t="s">
        <v>515</v>
      </c>
      <c r="F5" s="511" t="s">
        <v>527</v>
      </c>
      <c r="G5" s="574" t="s">
        <v>528</v>
      </c>
      <c r="H5" s="555" t="s">
        <v>515</v>
      </c>
      <c r="I5" s="511" t="s">
        <v>527</v>
      </c>
      <c r="J5" s="490" t="s">
        <v>528</v>
      </c>
    </row>
    <row r="6" spans="1:10" ht="13.8" thickBot="1" x14ac:dyDescent="0.25">
      <c r="A6" s="560"/>
      <c r="B6" s="565"/>
      <c r="C6" s="566"/>
      <c r="D6" s="569"/>
      <c r="E6" s="556"/>
      <c r="F6" s="508"/>
      <c r="G6" s="575"/>
      <c r="H6" s="556"/>
      <c r="I6" s="508"/>
      <c r="J6" s="491"/>
    </row>
    <row r="7" spans="1:10" ht="27" customHeight="1" x14ac:dyDescent="0.2">
      <c r="A7" s="40" t="s">
        <v>253</v>
      </c>
      <c r="B7" s="579" t="s">
        <v>543</v>
      </c>
      <c r="C7" s="580"/>
      <c r="D7" s="65">
        <v>10</v>
      </c>
      <c r="E7" s="265"/>
      <c r="F7" s="280"/>
      <c r="G7" s="295" t="s">
        <v>468</v>
      </c>
      <c r="H7" s="312"/>
      <c r="I7" s="280"/>
      <c r="J7" s="325" t="s">
        <v>468</v>
      </c>
    </row>
    <row r="8" spans="1:10" ht="13.5" customHeight="1" x14ac:dyDescent="0.2">
      <c r="A8" s="230" t="s">
        <v>55</v>
      </c>
      <c r="B8" s="239" t="s">
        <v>544</v>
      </c>
      <c r="C8" s="250"/>
      <c r="D8" s="256">
        <v>20</v>
      </c>
      <c r="E8" s="266"/>
      <c r="F8" s="281"/>
      <c r="G8" s="296"/>
      <c r="H8" s="313"/>
      <c r="I8" s="281"/>
      <c r="J8" s="326"/>
    </row>
    <row r="9" spans="1:10" ht="13.5" customHeight="1" x14ac:dyDescent="0.2">
      <c r="A9" s="147" t="s">
        <v>489</v>
      </c>
      <c r="B9" s="595" t="s">
        <v>545</v>
      </c>
      <c r="C9" s="596"/>
      <c r="D9" s="66">
        <v>40</v>
      </c>
      <c r="E9" s="265"/>
      <c r="F9" s="280"/>
      <c r="G9" s="297" t="s">
        <v>468</v>
      </c>
      <c r="H9" s="312"/>
      <c r="I9" s="280"/>
      <c r="J9" s="325" t="s">
        <v>468</v>
      </c>
    </row>
    <row r="10" spans="1:10" ht="13.5" customHeight="1" x14ac:dyDescent="0.2">
      <c r="A10" s="231" t="s">
        <v>272</v>
      </c>
      <c r="B10" s="240" t="s">
        <v>546</v>
      </c>
      <c r="C10" s="251"/>
      <c r="D10" s="257">
        <v>50</v>
      </c>
      <c r="E10" s="267"/>
      <c r="F10" s="282"/>
      <c r="G10" s="298"/>
      <c r="H10" s="314"/>
      <c r="I10" s="282"/>
      <c r="J10" s="327"/>
    </row>
    <row r="11" spans="1:10" ht="27" customHeight="1" x14ac:dyDescent="0.2">
      <c r="A11" s="232" t="s">
        <v>530</v>
      </c>
      <c r="B11" s="581" t="s">
        <v>547</v>
      </c>
      <c r="C11" s="582"/>
      <c r="D11" s="258">
        <v>50</v>
      </c>
      <c r="E11" s="268"/>
      <c r="F11" s="283"/>
      <c r="G11" s="296"/>
      <c r="H11" s="315"/>
      <c r="I11" s="283"/>
      <c r="J11" s="328"/>
    </row>
    <row r="12" spans="1:10" ht="13.5" customHeight="1" x14ac:dyDescent="0.2">
      <c r="A12" s="233" t="s">
        <v>273</v>
      </c>
      <c r="B12" s="583" t="s">
        <v>548</v>
      </c>
      <c r="C12" s="584"/>
      <c r="D12" s="256">
        <v>50</v>
      </c>
      <c r="E12" s="266"/>
      <c r="F12" s="281"/>
      <c r="G12" s="299"/>
      <c r="H12" s="313"/>
      <c r="I12" s="281"/>
      <c r="J12" s="326"/>
    </row>
    <row r="13" spans="1:10" ht="13.5" customHeight="1" x14ac:dyDescent="0.2">
      <c r="A13" s="29" t="s">
        <v>490</v>
      </c>
      <c r="B13" s="597" t="s">
        <v>549</v>
      </c>
      <c r="C13" s="598"/>
      <c r="D13" s="259">
        <v>100</v>
      </c>
      <c r="E13" s="269"/>
      <c r="F13" s="284"/>
      <c r="G13" s="300" t="s">
        <v>468</v>
      </c>
      <c r="H13" s="316"/>
      <c r="I13" s="284"/>
      <c r="J13" s="329" t="s">
        <v>468</v>
      </c>
    </row>
    <row r="14" spans="1:10" ht="13.5" customHeight="1" x14ac:dyDescent="0.2">
      <c r="A14" s="234" t="s">
        <v>275</v>
      </c>
      <c r="B14" s="241" t="s">
        <v>550</v>
      </c>
      <c r="C14" s="252"/>
      <c r="D14" s="260">
        <v>100</v>
      </c>
      <c r="E14" s="270"/>
      <c r="F14" s="285"/>
      <c r="G14" s="301"/>
      <c r="H14" s="317"/>
      <c r="I14" s="285"/>
      <c r="J14" s="330"/>
    </row>
    <row r="15" spans="1:10" ht="13.5" customHeight="1" x14ac:dyDescent="0.2">
      <c r="A15" s="234" t="s">
        <v>276</v>
      </c>
      <c r="B15" s="241" t="s">
        <v>551</v>
      </c>
      <c r="C15" s="252"/>
      <c r="D15" s="260">
        <v>100</v>
      </c>
      <c r="E15" s="270"/>
      <c r="F15" s="285"/>
      <c r="G15" s="301"/>
      <c r="H15" s="317"/>
      <c r="I15" s="285"/>
      <c r="J15" s="330"/>
    </row>
    <row r="16" spans="1:10" ht="13.5" customHeight="1" x14ac:dyDescent="0.2">
      <c r="A16" s="234" t="s">
        <v>277</v>
      </c>
      <c r="B16" s="241" t="s">
        <v>552</v>
      </c>
      <c r="C16" s="252"/>
      <c r="D16" s="260">
        <v>100</v>
      </c>
      <c r="E16" s="270"/>
      <c r="F16" s="285"/>
      <c r="G16" s="301"/>
      <c r="H16" s="317"/>
      <c r="I16" s="285"/>
      <c r="J16" s="330"/>
    </row>
    <row r="17" spans="1:10" ht="27" customHeight="1" x14ac:dyDescent="0.2">
      <c r="A17" s="234" t="s">
        <v>531</v>
      </c>
      <c r="B17" s="599" t="s">
        <v>547</v>
      </c>
      <c r="C17" s="600"/>
      <c r="D17" s="260">
        <v>100</v>
      </c>
      <c r="E17" s="270"/>
      <c r="F17" s="285"/>
      <c r="G17" s="301"/>
      <c r="H17" s="317"/>
      <c r="I17" s="285"/>
      <c r="J17" s="330"/>
    </row>
    <row r="18" spans="1:10" ht="13.5" customHeight="1" x14ac:dyDescent="0.2">
      <c r="A18" s="36" t="s">
        <v>532</v>
      </c>
      <c r="B18" s="585" t="s">
        <v>553</v>
      </c>
      <c r="C18" s="586"/>
      <c r="D18" s="69">
        <v>100</v>
      </c>
      <c r="E18" s="212"/>
      <c r="F18" s="170"/>
      <c r="G18" s="302" t="s">
        <v>468</v>
      </c>
      <c r="H18" s="318"/>
      <c r="I18" s="291"/>
      <c r="J18" s="331" t="s">
        <v>468</v>
      </c>
    </row>
    <row r="19" spans="1:10" ht="40.5" customHeight="1" x14ac:dyDescent="0.2">
      <c r="A19" s="235" t="s">
        <v>491</v>
      </c>
      <c r="B19" s="587" t="s">
        <v>554</v>
      </c>
      <c r="C19" s="588"/>
      <c r="D19" s="52">
        <v>100</v>
      </c>
      <c r="E19" s="265"/>
      <c r="F19" s="280"/>
      <c r="G19" s="295" t="s">
        <v>468</v>
      </c>
      <c r="H19" s="312"/>
      <c r="I19" s="280"/>
      <c r="J19" s="325" t="s">
        <v>468</v>
      </c>
    </row>
    <row r="20" spans="1:10" ht="33" customHeight="1" x14ac:dyDescent="0.2">
      <c r="A20" s="44" t="s">
        <v>533</v>
      </c>
      <c r="B20" s="589" t="s">
        <v>555</v>
      </c>
      <c r="C20" s="590"/>
      <c r="D20" s="66">
        <v>100</v>
      </c>
      <c r="E20" s="265"/>
      <c r="F20" s="280"/>
      <c r="G20" s="295" t="s">
        <v>468</v>
      </c>
      <c r="H20" s="312"/>
      <c r="I20" s="280"/>
      <c r="J20" s="325" t="s">
        <v>468</v>
      </c>
    </row>
    <row r="21" spans="1:10" ht="27" customHeight="1" x14ac:dyDescent="0.2">
      <c r="A21" s="236" t="s">
        <v>256</v>
      </c>
      <c r="B21" s="591" t="s">
        <v>556</v>
      </c>
      <c r="C21" s="592"/>
      <c r="D21" s="261">
        <v>100</v>
      </c>
      <c r="E21" s="271"/>
      <c r="F21" s="286"/>
      <c r="G21" s="303"/>
      <c r="H21" s="319"/>
      <c r="I21" s="286"/>
      <c r="J21" s="332"/>
    </row>
    <row r="22" spans="1:10" ht="27" customHeight="1" x14ac:dyDescent="0.2">
      <c r="A22" s="147" t="s">
        <v>534</v>
      </c>
      <c r="B22" s="589" t="s">
        <v>47</v>
      </c>
      <c r="C22" s="590"/>
      <c r="D22" s="66">
        <v>100</v>
      </c>
      <c r="E22" s="162">
        <v>1096865298</v>
      </c>
      <c r="F22" s="287">
        <v>1425924888</v>
      </c>
      <c r="G22" s="297">
        <v>0.37540000000000001</v>
      </c>
      <c r="H22" s="320">
        <v>1096865298</v>
      </c>
      <c r="I22" s="287">
        <v>1425924888</v>
      </c>
      <c r="J22" s="333">
        <v>0.37540000000000001</v>
      </c>
    </row>
    <row r="23" spans="1:10" ht="13.5" customHeight="1" x14ac:dyDescent="0.2">
      <c r="A23" s="32" t="s">
        <v>535</v>
      </c>
      <c r="B23" s="242" t="s">
        <v>557</v>
      </c>
      <c r="C23" s="253"/>
      <c r="D23" s="70" t="s">
        <v>565</v>
      </c>
      <c r="E23" s="272">
        <f t="shared" ref="E23:J23" si="0">IF(COUNT(E24:E30)&gt;0,SUM(E24:E30),"")</f>
        <v>2782744152</v>
      </c>
      <c r="F23" s="288">
        <f t="shared" si="0"/>
        <v>8954589</v>
      </c>
      <c r="G23" s="304">
        <f t="shared" si="0"/>
        <v>2.3999999999999998E-3</v>
      </c>
      <c r="H23" s="272">
        <f t="shared" si="0"/>
        <v>2782744152</v>
      </c>
      <c r="I23" s="288">
        <f t="shared" si="0"/>
        <v>8954589</v>
      </c>
      <c r="J23" s="334">
        <f t="shared" si="0"/>
        <v>2.3999999999999998E-3</v>
      </c>
    </row>
    <row r="24" spans="1:10" ht="13.5" customHeight="1" x14ac:dyDescent="0.2">
      <c r="A24" s="30" t="s">
        <v>298</v>
      </c>
      <c r="B24" s="243" t="s">
        <v>493</v>
      </c>
      <c r="C24" s="254"/>
      <c r="D24" s="68" t="s">
        <v>565</v>
      </c>
      <c r="E24" s="273">
        <v>1685878854</v>
      </c>
      <c r="F24" s="289">
        <v>2291958</v>
      </c>
      <c r="G24" s="305">
        <v>5.9999999999999995E-4</v>
      </c>
      <c r="H24" s="273">
        <v>1685878854</v>
      </c>
      <c r="I24" s="289">
        <v>2291958</v>
      </c>
      <c r="J24" s="335">
        <v>5.9999999999999995E-4</v>
      </c>
    </row>
    <row r="25" spans="1:10" ht="13.5" customHeight="1" x14ac:dyDescent="0.2">
      <c r="A25" s="30" t="s">
        <v>299</v>
      </c>
      <c r="B25" s="243" t="s">
        <v>502</v>
      </c>
      <c r="C25" s="254"/>
      <c r="D25" s="68" t="s">
        <v>565</v>
      </c>
      <c r="E25" s="273"/>
      <c r="F25" s="289"/>
      <c r="G25" s="305" t="s">
        <v>468</v>
      </c>
      <c r="H25" s="273"/>
      <c r="I25" s="289"/>
      <c r="J25" s="335" t="s">
        <v>468</v>
      </c>
    </row>
    <row r="26" spans="1:10" ht="13.5" customHeight="1" x14ac:dyDescent="0.2">
      <c r="A26" s="237" t="s">
        <v>300</v>
      </c>
      <c r="B26" s="244" t="s">
        <v>508</v>
      </c>
      <c r="C26" s="254"/>
      <c r="D26" s="73" t="s">
        <v>565</v>
      </c>
      <c r="E26" s="274"/>
      <c r="F26" s="289"/>
      <c r="G26" s="306" t="s">
        <v>468</v>
      </c>
      <c r="H26" s="273"/>
      <c r="I26" s="289"/>
      <c r="J26" s="336" t="s">
        <v>468</v>
      </c>
    </row>
    <row r="27" spans="1:10" ht="13.5" customHeight="1" x14ac:dyDescent="0.2">
      <c r="A27" s="30" t="s">
        <v>301</v>
      </c>
      <c r="B27" s="243" t="s">
        <v>509</v>
      </c>
      <c r="C27" s="253"/>
      <c r="D27" s="68" t="s">
        <v>565</v>
      </c>
      <c r="E27" s="275">
        <v>1096865298</v>
      </c>
      <c r="F27" s="290">
        <v>6662631</v>
      </c>
      <c r="G27" s="305">
        <v>1.8E-3</v>
      </c>
      <c r="H27" s="274">
        <v>1096865298</v>
      </c>
      <c r="I27" s="290">
        <v>6662631</v>
      </c>
      <c r="J27" s="335">
        <v>1.8E-3</v>
      </c>
    </row>
    <row r="28" spans="1:10" ht="13.5" customHeight="1" x14ac:dyDescent="0.2">
      <c r="A28" s="30" t="s">
        <v>302</v>
      </c>
      <c r="B28" s="243" t="s">
        <v>510</v>
      </c>
      <c r="C28" s="254"/>
      <c r="D28" s="68" t="s">
        <v>565</v>
      </c>
      <c r="E28" s="274"/>
      <c r="F28" s="290"/>
      <c r="G28" s="305" t="s">
        <v>468</v>
      </c>
      <c r="H28" s="274"/>
      <c r="I28" s="290"/>
      <c r="J28" s="335" t="s">
        <v>468</v>
      </c>
    </row>
    <row r="29" spans="1:10" ht="13.5" customHeight="1" x14ac:dyDescent="0.2">
      <c r="A29" s="30" t="s">
        <v>303</v>
      </c>
      <c r="B29" s="243" t="s">
        <v>511</v>
      </c>
      <c r="C29" s="254"/>
      <c r="D29" s="68" t="s">
        <v>565</v>
      </c>
      <c r="E29" s="274"/>
      <c r="F29" s="290"/>
      <c r="G29" s="305" t="s">
        <v>468</v>
      </c>
      <c r="H29" s="274"/>
      <c r="I29" s="290"/>
      <c r="J29" s="335" t="s">
        <v>468</v>
      </c>
    </row>
    <row r="30" spans="1:10" ht="27" customHeight="1" x14ac:dyDescent="0.2">
      <c r="A30" s="30" t="s">
        <v>304</v>
      </c>
      <c r="B30" s="593" t="s">
        <v>512</v>
      </c>
      <c r="C30" s="594"/>
      <c r="D30" s="73" t="s">
        <v>565</v>
      </c>
      <c r="E30" s="274"/>
      <c r="F30" s="291"/>
      <c r="G30" s="302" t="s">
        <v>468</v>
      </c>
      <c r="H30" s="274"/>
      <c r="I30" s="291"/>
      <c r="J30" s="337" t="s">
        <v>468</v>
      </c>
    </row>
    <row r="31" spans="1:10" ht="13.5" customHeight="1" x14ac:dyDescent="0.2">
      <c r="A31" s="576" t="s">
        <v>536</v>
      </c>
      <c r="B31" s="577"/>
      <c r="C31" s="578"/>
      <c r="D31" s="256" t="s">
        <v>565</v>
      </c>
      <c r="E31" s="266"/>
      <c r="F31" s="281"/>
      <c r="G31" s="299"/>
      <c r="H31" s="313"/>
      <c r="I31" s="281"/>
      <c r="J31" s="326"/>
    </row>
    <row r="32" spans="1:10" ht="13.5" customHeight="1" x14ac:dyDescent="0.2">
      <c r="A32" s="25" t="s">
        <v>537</v>
      </c>
      <c r="B32" s="245" t="s">
        <v>558</v>
      </c>
      <c r="C32" s="255"/>
      <c r="D32" s="262" t="s">
        <v>565</v>
      </c>
      <c r="E32" s="276" t="s">
        <v>468</v>
      </c>
      <c r="F32" s="292" t="s">
        <v>468</v>
      </c>
      <c r="G32" s="307" t="s">
        <v>468</v>
      </c>
      <c r="H32" s="321" t="s">
        <v>468</v>
      </c>
      <c r="I32" s="292" t="s">
        <v>468</v>
      </c>
      <c r="J32" s="338" t="s">
        <v>468</v>
      </c>
    </row>
    <row r="33" spans="1:10" ht="13.5" customHeight="1" x14ac:dyDescent="0.2">
      <c r="A33" s="25" t="s">
        <v>538</v>
      </c>
      <c r="B33" s="245" t="s">
        <v>559</v>
      </c>
      <c r="C33" s="255"/>
      <c r="D33" s="262" t="s">
        <v>565</v>
      </c>
      <c r="E33" s="276" t="s">
        <v>468</v>
      </c>
      <c r="F33" s="292" t="s">
        <v>468</v>
      </c>
      <c r="G33" s="307" t="s">
        <v>468</v>
      </c>
      <c r="H33" s="321" t="s">
        <v>468</v>
      </c>
      <c r="I33" s="292" t="s">
        <v>468</v>
      </c>
      <c r="J33" s="338" t="s">
        <v>468</v>
      </c>
    </row>
    <row r="34" spans="1:10" ht="27" customHeight="1" x14ac:dyDescent="0.2">
      <c r="A34" s="233" t="s">
        <v>539</v>
      </c>
      <c r="B34" s="583" t="s">
        <v>560</v>
      </c>
      <c r="C34" s="611"/>
      <c r="D34" s="256" t="s">
        <v>566</v>
      </c>
      <c r="E34" s="266" t="s">
        <v>468</v>
      </c>
      <c r="F34" s="281" t="s">
        <v>468</v>
      </c>
      <c r="G34" s="308"/>
      <c r="H34" s="313" t="s">
        <v>468</v>
      </c>
      <c r="I34" s="281" t="s">
        <v>468</v>
      </c>
      <c r="J34" s="326"/>
    </row>
    <row r="35" spans="1:10" ht="13.5" customHeight="1" thickBot="1" x14ac:dyDescent="0.25">
      <c r="A35" s="236" t="s">
        <v>540</v>
      </c>
      <c r="B35" s="612" t="s">
        <v>561</v>
      </c>
      <c r="C35" s="613"/>
      <c r="D35" s="261">
        <v>100</v>
      </c>
      <c r="E35" s="277" t="s">
        <v>468</v>
      </c>
      <c r="F35" s="293" t="s">
        <v>468</v>
      </c>
      <c r="G35" s="309"/>
      <c r="H35" s="322" t="s">
        <v>468</v>
      </c>
      <c r="I35" s="293" t="s">
        <v>468</v>
      </c>
      <c r="J35" s="339"/>
    </row>
    <row r="36" spans="1:10" ht="13.5" customHeight="1" thickBot="1" x14ac:dyDescent="0.25">
      <c r="A36" s="538" t="s">
        <v>541</v>
      </c>
      <c r="B36" s="539"/>
      <c r="C36" s="539"/>
      <c r="D36" s="540"/>
      <c r="E36" s="278"/>
      <c r="F36" s="294">
        <v>6860179</v>
      </c>
      <c r="G36" s="310">
        <v>1.8E-3</v>
      </c>
      <c r="H36" s="323"/>
      <c r="I36" s="294">
        <v>6860179</v>
      </c>
      <c r="J36" s="340">
        <v>1.8E-3</v>
      </c>
    </row>
    <row r="37" spans="1:10" ht="13.5" customHeight="1" thickBot="1" x14ac:dyDescent="0.25">
      <c r="A37" s="538" t="s">
        <v>542</v>
      </c>
      <c r="B37" s="539"/>
      <c r="C37" s="539"/>
      <c r="D37" s="540"/>
      <c r="E37" s="278"/>
      <c r="F37" s="294">
        <f t="array" ref="F37">IF(COUNT(F7,F9,F13,F19:F20,F22:F23,F32:F33)&gt;0,SUM(F7,F9,F13,F19:F20,F22:F23,F32:F33),"")</f>
        <v>1434879477</v>
      </c>
      <c r="G37" s="310">
        <v>0.3777411921479461</v>
      </c>
      <c r="H37" s="323"/>
      <c r="I37" s="294">
        <f t="array" ref="I37">IF(COUNT(I7,I9,I13,I19:I20,I22:I23,I32:I33)&gt;0,SUM(I7,I9,I13,I19:I20,I22:I23,I32:I33),"")</f>
        <v>1434879477</v>
      </c>
      <c r="J37" s="341">
        <v>0.3777411921479461</v>
      </c>
    </row>
    <row r="38" spans="1:10" ht="13.5" customHeight="1" x14ac:dyDescent="0.2">
      <c r="B38" s="246"/>
      <c r="C38" s="246"/>
    </row>
    <row r="39" spans="1:10" ht="13.5" customHeight="1" x14ac:dyDescent="0.2">
      <c r="B39" s="246"/>
      <c r="H39" s="324"/>
    </row>
    <row r="40" spans="1:10" ht="13.5" customHeight="1" x14ac:dyDescent="0.2">
      <c r="A40" s="534" t="s">
        <v>417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245</v>
      </c>
      <c r="C45" s="605"/>
      <c r="D45" s="606"/>
      <c r="E45" s="607">
        <v>39416511</v>
      </c>
      <c r="F45" s="608"/>
    </row>
    <row r="46" spans="1:10" ht="13.5" customHeight="1" x14ac:dyDescent="0.2">
      <c r="B46" s="247"/>
      <c r="C46" s="247"/>
      <c r="D46" s="247"/>
      <c r="E46" s="279"/>
      <c r="F46" s="279"/>
    </row>
    <row r="47" spans="1:10" ht="13.5" customHeight="1" x14ac:dyDescent="0.2">
      <c r="B47" s="601" t="s">
        <v>562</v>
      </c>
      <c r="C47" s="601"/>
      <c r="D47" s="602"/>
      <c r="E47" s="607">
        <f>IF((I37="")*(表1!J171=""),"",IFERROR(VALUE(I37),0)+IFERROR(VALUE(表1!J171),0))</f>
        <v>5128918678</v>
      </c>
      <c r="F47" s="608"/>
    </row>
    <row r="48" spans="1:10" x14ac:dyDescent="0.2">
      <c r="B48" s="248"/>
      <c r="C48" s="248"/>
      <c r="E48" s="248"/>
      <c r="F48" s="248"/>
      <c r="G48" s="311"/>
    </row>
    <row r="49" spans="1:10" ht="13.5" customHeight="1" x14ac:dyDescent="0.2">
      <c r="B49" s="601" t="s">
        <v>563</v>
      </c>
      <c r="C49" s="601"/>
      <c r="D49" s="602"/>
      <c r="E49" s="603">
        <v>1.3502206191618613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263</v>
      </c>
      <c r="K1"/>
    </row>
    <row r="2" spans="1:11" x14ac:dyDescent="0.2">
      <c r="A2" s="557" t="s">
        <v>8</v>
      </c>
      <c r="B2" s="557"/>
      <c r="C2" s="557"/>
      <c r="D2" s="557"/>
      <c r="E2" s="557"/>
      <c r="F2" s="557"/>
      <c r="G2" s="557"/>
      <c r="H2" s="557"/>
      <c r="I2" s="557"/>
      <c r="J2" s="218" t="s">
        <v>479</v>
      </c>
    </row>
    <row r="3" spans="1:11" ht="13.8" thickBot="1" x14ac:dyDescent="0.25">
      <c r="A3" s="20" t="s">
        <v>481</v>
      </c>
      <c r="C3" s="114"/>
      <c r="E3" s="114"/>
      <c r="F3" s="152"/>
      <c r="G3" s="114" t="s">
        <v>471</v>
      </c>
      <c r="H3" s="210" t="s">
        <v>474</v>
      </c>
      <c r="I3" s="152">
        <v>1</v>
      </c>
      <c r="J3" s="20" t="s">
        <v>38</v>
      </c>
      <c r="K3" s="13"/>
    </row>
    <row r="4" spans="1:11" ht="27" customHeight="1" x14ac:dyDescent="0.2">
      <c r="A4" s="619" t="s">
        <v>265</v>
      </c>
      <c r="B4" s="621" t="s">
        <v>418</v>
      </c>
      <c r="C4" s="499" t="s">
        <v>515</v>
      </c>
      <c r="D4" s="500"/>
      <c r="E4" s="501"/>
      <c r="F4" s="499" t="s">
        <v>515</v>
      </c>
      <c r="G4" s="501"/>
      <c r="H4" s="621" t="s">
        <v>526</v>
      </c>
      <c r="I4" s="621" t="s">
        <v>527</v>
      </c>
      <c r="J4" s="617" t="s">
        <v>528</v>
      </c>
    </row>
    <row r="5" spans="1:11" ht="38.25" customHeight="1" thickBot="1" x14ac:dyDescent="0.25">
      <c r="A5" s="620"/>
      <c r="B5" s="622"/>
      <c r="C5" s="154" t="s">
        <v>516</v>
      </c>
      <c r="D5" s="165" t="s">
        <v>517</v>
      </c>
      <c r="E5" s="175" t="s">
        <v>520</v>
      </c>
      <c r="F5" s="189" t="s">
        <v>523</v>
      </c>
      <c r="G5" s="189" t="s">
        <v>524</v>
      </c>
      <c r="H5" s="622"/>
      <c r="I5" s="622"/>
      <c r="J5" s="618"/>
    </row>
    <row r="6" spans="1:11" ht="15.9" customHeight="1" x14ac:dyDescent="0.2">
      <c r="A6" s="32" t="s">
        <v>253</v>
      </c>
      <c r="B6" s="149" t="s">
        <v>493</v>
      </c>
      <c r="C6" s="155"/>
      <c r="D6" s="166"/>
      <c r="E6" s="176"/>
      <c r="F6" s="190"/>
      <c r="G6" s="176"/>
      <c r="H6" s="211"/>
      <c r="I6" s="214"/>
      <c r="J6" s="219"/>
    </row>
    <row r="7" spans="1:11" ht="15.9" customHeight="1" x14ac:dyDescent="0.2">
      <c r="A7" s="30" t="s">
        <v>482</v>
      </c>
      <c r="B7" s="150" t="s">
        <v>494</v>
      </c>
      <c r="C7" s="156" t="s">
        <v>468</v>
      </c>
      <c r="D7" s="167" t="s">
        <v>468</v>
      </c>
      <c r="E7" s="177"/>
      <c r="F7" s="191"/>
      <c r="G7" s="200"/>
      <c r="H7" s="156" t="s">
        <v>468</v>
      </c>
      <c r="I7" s="156" t="s">
        <v>468</v>
      </c>
      <c r="J7" s="220" t="s">
        <v>468</v>
      </c>
    </row>
    <row r="8" spans="1:11" ht="15.9" customHeight="1" x14ac:dyDescent="0.2">
      <c r="A8" s="30" t="s">
        <v>483</v>
      </c>
      <c r="B8" s="150" t="s">
        <v>495</v>
      </c>
      <c r="C8" s="156" t="s">
        <v>468</v>
      </c>
      <c r="D8" s="167" t="s">
        <v>468</v>
      </c>
      <c r="E8" s="177" t="s">
        <v>468</v>
      </c>
      <c r="F8" s="191"/>
      <c r="G8" s="200"/>
      <c r="H8" s="156" t="s">
        <v>468</v>
      </c>
      <c r="I8" s="156" t="s">
        <v>468</v>
      </c>
      <c r="J8" s="220" t="s">
        <v>468</v>
      </c>
    </row>
    <row r="9" spans="1:11" ht="15.9" customHeight="1" x14ac:dyDescent="0.2">
      <c r="A9" s="30" t="s">
        <v>484</v>
      </c>
      <c r="B9" s="150" t="s">
        <v>496</v>
      </c>
      <c r="C9" s="156">
        <v>698136779</v>
      </c>
      <c r="D9" s="167" t="s">
        <v>468</v>
      </c>
      <c r="E9" s="177" t="s">
        <v>468</v>
      </c>
      <c r="F9" s="191"/>
      <c r="G9" s="200">
        <v>698136779</v>
      </c>
      <c r="H9" s="156">
        <v>10472051</v>
      </c>
      <c r="I9" s="156">
        <v>2094410</v>
      </c>
      <c r="J9" s="220">
        <v>6.0000000000000006E-4</v>
      </c>
    </row>
    <row r="10" spans="1:11" ht="15.9" customHeight="1" x14ac:dyDescent="0.2">
      <c r="A10" s="30" t="s">
        <v>485</v>
      </c>
      <c r="B10" s="59" t="s">
        <v>497</v>
      </c>
      <c r="C10" s="156">
        <v>987742074</v>
      </c>
      <c r="D10" s="167"/>
      <c r="E10" s="177" t="s">
        <v>468</v>
      </c>
      <c r="F10" s="191"/>
      <c r="G10" s="200">
        <v>987742074</v>
      </c>
      <c r="H10" s="156">
        <v>9877420</v>
      </c>
      <c r="I10" s="156">
        <v>197548</v>
      </c>
      <c r="J10" s="220">
        <v>1E-4</v>
      </c>
    </row>
    <row r="11" spans="1:11" ht="15.9" customHeight="1" x14ac:dyDescent="0.2">
      <c r="A11" s="30" t="s">
        <v>486</v>
      </c>
      <c r="B11" s="59" t="s">
        <v>498</v>
      </c>
      <c r="C11" s="157" t="s">
        <v>468</v>
      </c>
      <c r="D11" s="168" t="s">
        <v>468</v>
      </c>
      <c r="E11" s="178" t="s">
        <v>468</v>
      </c>
      <c r="F11" s="192"/>
      <c r="G11" s="201"/>
      <c r="H11" s="157" t="s">
        <v>468</v>
      </c>
      <c r="I11" s="157" t="s">
        <v>468</v>
      </c>
      <c r="J11" s="221" t="s">
        <v>468</v>
      </c>
    </row>
    <row r="12" spans="1:11" ht="15.9" customHeight="1" x14ac:dyDescent="0.2">
      <c r="A12" s="30" t="s">
        <v>487</v>
      </c>
      <c r="B12" s="150" t="s">
        <v>499</v>
      </c>
      <c r="C12" s="158" t="s">
        <v>468</v>
      </c>
      <c r="D12" s="169" t="s">
        <v>468</v>
      </c>
      <c r="E12" s="179" t="s">
        <v>468</v>
      </c>
      <c r="F12" s="193"/>
      <c r="G12" s="202"/>
      <c r="H12" s="119" t="s">
        <v>468</v>
      </c>
      <c r="I12" s="119" t="s">
        <v>468</v>
      </c>
      <c r="J12" s="222"/>
    </row>
    <row r="13" spans="1:11" ht="15.9" customHeight="1" x14ac:dyDescent="0.2">
      <c r="A13" s="30" t="s">
        <v>488</v>
      </c>
      <c r="B13" s="150" t="s">
        <v>500</v>
      </c>
      <c r="C13" s="156" t="s">
        <v>468</v>
      </c>
      <c r="D13" s="167" t="s">
        <v>468</v>
      </c>
      <c r="E13" s="177" t="s">
        <v>468</v>
      </c>
      <c r="F13" s="191"/>
      <c r="G13" s="200"/>
      <c r="H13" s="156" t="s">
        <v>468</v>
      </c>
      <c r="I13" s="156" t="s">
        <v>468</v>
      </c>
      <c r="J13" s="220" t="s">
        <v>468</v>
      </c>
    </row>
    <row r="14" spans="1:11" ht="15.9" customHeight="1" x14ac:dyDescent="0.2">
      <c r="A14" s="146"/>
      <c r="B14" s="61" t="s">
        <v>501</v>
      </c>
      <c r="C14" s="159">
        <f t="shared" ref="C14:J14" si="0">IF(COUNT(C7:C13)&gt;0,SUM(C7:C13),"")</f>
        <v>1685878853</v>
      </c>
      <c r="D14" s="170" t="str">
        <f t="shared" si="0"/>
        <v/>
      </c>
      <c r="E14" s="180" t="str">
        <f t="shared" si="0"/>
        <v/>
      </c>
      <c r="F14" s="192" t="str">
        <f t="shared" si="0"/>
        <v/>
      </c>
      <c r="G14" s="201">
        <f t="shared" si="0"/>
        <v>1685878853</v>
      </c>
      <c r="H14" s="156">
        <f t="shared" si="0"/>
        <v>20349471</v>
      </c>
      <c r="I14" s="156">
        <f t="shared" si="0"/>
        <v>2291958</v>
      </c>
      <c r="J14" s="223">
        <f t="shared" si="0"/>
        <v>7.000000000000001E-4</v>
      </c>
    </row>
    <row r="15" spans="1:11" ht="15.9" customHeight="1" x14ac:dyDescent="0.2">
      <c r="A15" s="29" t="s">
        <v>55</v>
      </c>
      <c r="B15" s="58" t="s">
        <v>502</v>
      </c>
      <c r="C15" s="160"/>
      <c r="D15" s="171"/>
      <c r="E15" s="181"/>
      <c r="F15" s="194"/>
      <c r="G15" s="203"/>
      <c r="H15" s="118"/>
      <c r="I15" s="118"/>
      <c r="J15" s="224"/>
    </row>
    <row r="16" spans="1:11" ht="15.9" customHeight="1" x14ac:dyDescent="0.2">
      <c r="A16" s="30" t="s">
        <v>482</v>
      </c>
      <c r="B16" s="150" t="s">
        <v>503</v>
      </c>
      <c r="C16" s="156" t="s">
        <v>468</v>
      </c>
      <c r="D16" s="167" t="s">
        <v>468</v>
      </c>
      <c r="E16" s="177" t="s">
        <v>468</v>
      </c>
      <c r="F16" s="191"/>
      <c r="G16" s="200"/>
      <c r="H16" s="156" t="s">
        <v>468</v>
      </c>
      <c r="I16" s="89" t="s">
        <v>468</v>
      </c>
      <c r="J16" s="220" t="s">
        <v>468</v>
      </c>
    </row>
    <row r="17" spans="1:10" ht="15.9" customHeight="1" x14ac:dyDescent="0.2">
      <c r="A17" s="30" t="s">
        <v>483</v>
      </c>
      <c r="B17" s="150" t="s">
        <v>504</v>
      </c>
      <c r="C17" s="156" t="s">
        <v>468</v>
      </c>
      <c r="D17" s="167" t="s">
        <v>468</v>
      </c>
      <c r="E17" s="177" t="s">
        <v>468</v>
      </c>
      <c r="F17" s="191"/>
      <c r="G17" s="200"/>
      <c r="H17" s="156" t="s">
        <v>468</v>
      </c>
      <c r="I17" s="89" t="s">
        <v>468</v>
      </c>
      <c r="J17" s="220" t="s">
        <v>468</v>
      </c>
    </row>
    <row r="18" spans="1:10" ht="15.9" customHeight="1" x14ac:dyDescent="0.2">
      <c r="A18" s="30" t="s">
        <v>484</v>
      </c>
      <c r="B18" s="150" t="s">
        <v>505</v>
      </c>
      <c r="C18" s="156" t="s">
        <v>468</v>
      </c>
      <c r="D18" s="167" t="s">
        <v>468</v>
      </c>
      <c r="E18" s="177" t="s">
        <v>468</v>
      </c>
      <c r="F18" s="191"/>
      <c r="G18" s="200"/>
      <c r="H18" s="156" t="s">
        <v>468</v>
      </c>
      <c r="I18" s="89" t="s">
        <v>468</v>
      </c>
      <c r="J18" s="220" t="s">
        <v>468</v>
      </c>
    </row>
    <row r="19" spans="1:10" ht="15.9" customHeight="1" x14ac:dyDescent="0.2">
      <c r="A19" s="30" t="s">
        <v>485</v>
      </c>
      <c r="B19" s="59" t="s">
        <v>506</v>
      </c>
      <c r="C19" s="156" t="s">
        <v>468</v>
      </c>
      <c r="D19" s="167" t="s">
        <v>468</v>
      </c>
      <c r="E19" s="177" t="s">
        <v>468</v>
      </c>
      <c r="F19" s="191"/>
      <c r="G19" s="200"/>
      <c r="H19" s="156" t="s">
        <v>468</v>
      </c>
      <c r="I19" s="89" t="s">
        <v>468</v>
      </c>
      <c r="J19" s="220" t="s">
        <v>468</v>
      </c>
    </row>
    <row r="20" spans="1:10" ht="15.9" customHeight="1" x14ac:dyDescent="0.2">
      <c r="A20" s="30" t="s">
        <v>486</v>
      </c>
      <c r="B20" s="59" t="s">
        <v>507</v>
      </c>
      <c r="C20" s="158" t="s">
        <v>468</v>
      </c>
      <c r="D20" s="169" t="s">
        <v>468</v>
      </c>
      <c r="E20" s="179" t="s">
        <v>468</v>
      </c>
      <c r="F20" s="193"/>
      <c r="G20" s="202"/>
      <c r="H20" s="119" t="s">
        <v>468</v>
      </c>
      <c r="I20" s="119" t="s">
        <v>468</v>
      </c>
      <c r="J20" s="222"/>
    </row>
    <row r="21" spans="1:10" ht="15.9" customHeight="1" x14ac:dyDescent="0.2">
      <c r="A21" s="30" t="s">
        <v>487</v>
      </c>
      <c r="B21" s="59" t="s">
        <v>500</v>
      </c>
      <c r="C21" s="156" t="s">
        <v>468</v>
      </c>
      <c r="D21" s="167" t="s">
        <v>468</v>
      </c>
      <c r="E21" s="177" t="s">
        <v>468</v>
      </c>
      <c r="F21" s="191"/>
      <c r="G21" s="200"/>
      <c r="H21" s="156" t="s">
        <v>468</v>
      </c>
      <c r="I21" s="89" t="s">
        <v>468</v>
      </c>
      <c r="J21" s="220" t="s">
        <v>468</v>
      </c>
    </row>
    <row r="22" spans="1:10" ht="15.9" customHeight="1" x14ac:dyDescent="0.2">
      <c r="A22" s="31"/>
      <c r="B22" s="60" t="s">
        <v>501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489</v>
      </c>
      <c r="B23" s="55" t="s">
        <v>508</v>
      </c>
      <c r="C23" s="161"/>
      <c r="D23" s="172"/>
      <c r="E23" s="182"/>
      <c r="F23" s="195"/>
      <c r="G23" s="204"/>
      <c r="H23" s="161" t="s">
        <v>468</v>
      </c>
      <c r="I23" s="94" t="s">
        <v>468</v>
      </c>
      <c r="J23" s="225" t="s">
        <v>468</v>
      </c>
    </row>
    <row r="24" spans="1:10" ht="15.9" customHeight="1" x14ac:dyDescent="0.2">
      <c r="A24" s="147" t="s">
        <v>272</v>
      </c>
      <c r="B24" s="55" t="s">
        <v>509</v>
      </c>
      <c r="C24" s="161">
        <v>1096865298</v>
      </c>
      <c r="D24" s="172" t="s">
        <v>468</v>
      </c>
      <c r="E24" s="182" t="s">
        <v>468</v>
      </c>
      <c r="F24" s="195"/>
      <c r="G24" s="204">
        <v>1096865298</v>
      </c>
      <c r="H24" s="161">
        <v>333131570</v>
      </c>
      <c r="I24" s="94">
        <v>6662631</v>
      </c>
      <c r="J24" s="225">
        <v>1.8E-3</v>
      </c>
    </row>
    <row r="25" spans="1:10" ht="15.9" customHeight="1" x14ac:dyDescent="0.2">
      <c r="A25" s="147" t="s">
        <v>273</v>
      </c>
      <c r="B25" s="57" t="s">
        <v>510</v>
      </c>
      <c r="C25" s="161" t="s">
        <v>468</v>
      </c>
      <c r="D25" s="172" t="s">
        <v>468</v>
      </c>
      <c r="E25" s="182"/>
      <c r="F25" s="195"/>
      <c r="G25" s="204"/>
      <c r="H25" s="161" t="s">
        <v>468</v>
      </c>
      <c r="I25" s="94" t="s">
        <v>468</v>
      </c>
      <c r="J25" s="225" t="s">
        <v>468</v>
      </c>
    </row>
    <row r="26" spans="1:10" ht="15.9" customHeight="1" x14ac:dyDescent="0.2">
      <c r="A26" s="147" t="s">
        <v>490</v>
      </c>
      <c r="B26" s="57" t="s">
        <v>511</v>
      </c>
      <c r="C26" s="161" t="s">
        <v>468</v>
      </c>
      <c r="D26" s="172" t="s">
        <v>468</v>
      </c>
      <c r="E26" s="183" t="s">
        <v>468</v>
      </c>
      <c r="F26" s="195"/>
      <c r="G26" s="204"/>
      <c r="H26" s="161" t="s">
        <v>468</v>
      </c>
      <c r="I26" s="94" t="s">
        <v>468</v>
      </c>
      <c r="J26" s="225" t="s">
        <v>468</v>
      </c>
    </row>
    <row r="27" spans="1:10" ht="26.4" x14ac:dyDescent="0.2">
      <c r="A27" s="147" t="s">
        <v>491</v>
      </c>
      <c r="B27" s="55" t="s">
        <v>512</v>
      </c>
      <c r="C27" s="614" t="str">
        <f t="array" ref="C27">IF(COUNT(F27:G27)&gt;0,SUM(F27:G27),"")</f>
        <v/>
      </c>
      <c r="D27" s="615"/>
      <c r="E27" s="616"/>
      <c r="F27" s="196"/>
      <c r="G27" s="205"/>
      <c r="H27" s="161" t="s">
        <v>468</v>
      </c>
      <c r="I27" s="94" t="s">
        <v>468</v>
      </c>
      <c r="J27" s="225" t="s">
        <v>468</v>
      </c>
    </row>
    <row r="28" spans="1:10" ht="15.9" customHeight="1" x14ac:dyDescent="0.2">
      <c r="A28" s="624" t="s">
        <v>492</v>
      </c>
      <c r="B28" s="625"/>
      <c r="C28" s="163"/>
      <c r="D28" s="173"/>
      <c r="E28" s="184"/>
      <c r="F28" s="163"/>
      <c r="G28" s="184"/>
      <c r="H28" s="117"/>
      <c r="I28" s="215"/>
      <c r="J28" s="226"/>
    </row>
    <row r="29" spans="1:10" ht="15.9" customHeight="1" thickBot="1" x14ac:dyDescent="0.25">
      <c r="A29" s="148"/>
      <c r="B29" s="151" t="s">
        <v>513</v>
      </c>
      <c r="C29" s="164"/>
      <c r="D29" s="174"/>
      <c r="E29" s="185"/>
      <c r="F29" s="164"/>
      <c r="G29" s="185"/>
      <c r="H29" s="213">
        <f t="array" ref="H29">IF(COUNT(H14,H22:H27)&gt;0,SUM(H14,H22:H27),"")</f>
        <v>353481041</v>
      </c>
      <c r="I29" s="213">
        <f t="array" ref="I29">IF(COUNT(I14,I22:I27)&gt;0,SUM(I14,I22:I27),"")</f>
        <v>8954589</v>
      </c>
      <c r="J29" s="227">
        <f t="array" ref="J29">IF(COUNT(J14,J22:J27)&gt;0,SUM(J14,J22:J27),"")</f>
        <v>2.5000000000000001E-3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514</v>
      </c>
      <c r="C32" s="627"/>
      <c r="D32" s="628"/>
      <c r="E32" s="629"/>
      <c r="F32" s="197" t="s">
        <v>51</v>
      </c>
      <c r="G32" s="206" t="s">
        <v>525</v>
      </c>
      <c r="J32" s="13"/>
    </row>
    <row r="33" spans="1:11" x14ac:dyDescent="0.2">
      <c r="D33" s="630" t="s">
        <v>518</v>
      </c>
      <c r="E33" s="187" t="s">
        <v>521</v>
      </c>
      <c r="F33" s="163" t="s">
        <v>468</v>
      </c>
      <c r="G33" s="207" t="s">
        <v>468</v>
      </c>
      <c r="J33" s="13"/>
    </row>
    <row r="34" spans="1:11" x14ac:dyDescent="0.2">
      <c r="D34" s="630"/>
      <c r="E34" s="66" t="s">
        <v>522</v>
      </c>
      <c r="F34" s="198"/>
      <c r="G34" s="208"/>
      <c r="J34" s="13"/>
    </row>
    <row r="35" spans="1:11" ht="13.5" customHeight="1" x14ac:dyDescent="0.2">
      <c r="B35" s="631"/>
      <c r="C35" s="632"/>
      <c r="D35" s="630" t="s">
        <v>519</v>
      </c>
      <c r="E35" s="66" t="s">
        <v>522</v>
      </c>
      <c r="F35" s="198" t="s">
        <v>468</v>
      </c>
      <c r="G35" s="208" t="s">
        <v>468</v>
      </c>
      <c r="J35" s="13"/>
    </row>
    <row r="36" spans="1:11" ht="13.8" thickBot="1" x14ac:dyDescent="0.25">
      <c r="D36" s="633"/>
      <c r="E36" s="188" t="s">
        <v>521</v>
      </c>
      <c r="F36" s="199"/>
      <c r="G36" s="209"/>
      <c r="J36" s="13"/>
    </row>
    <row r="37" spans="1:11" x14ac:dyDescent="0.2">
      <c r="D37" s="153"/>
      <c r="E37" s="153"/>
      <c r="F37" s="153"/>
      <c r="G37" s="153"/>
      <c r="H37" s="153"/>
      <c r="I37" s="217"/>
      <c r="J37" s="13"/>
    </row>
    <row r="38" spans="1:11" ht="13.5" customHeight="1" x14ac:dyDescent="0.2">
      <c r="A38" s="623" t="s">
        <v>417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263</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479</v>
      </c>
    </row>
    <row r="3" spans="1:13" ht="13.8" thickBot="1" x14ac:dyDescent="0.25">
      <c r="A3" s="20" t="s">
        <v>264</v>
      </c>
      <c r="B3" s="50"/>
      <c r="C3" s="50"/>
      <c r="D3" s="78"/>
      <c r="E3" s="78"/>
      <c r="F3" s="97"/>
      <c r="G3" s="111" t="s">
        <v>471</v>
      </c>
      <c r="H3" s="113"/>
      <c r="I3" s="114" t="s">
        <v>474</v>
      </c>
      <c r="J3" s="115">
        <v>1</v>
      </c>
      <c r="K3" s="127"/>
      <c r="L3" s="78"/>
      <c r="M3" s="78" t="s">
        <v>38</v>
      </c>
    </row>
    <row r="4" spans="1:13" ht="24" customHeight="1" x14ac:dyDescent="0.2">
      <c r="A4" s="21"/>
      <c r="B4" s="51"/>
      <c r="C4" s="636" t="s">
        <v>454</v>
      </c>
      <c r="D4" s="637"/>
      <c r="E4" s="92"/>
      <c r="F4" s="92"/>
      <c r="G4" s="92"/>
      <c r="H4" s="92"/>
      <c r="I4" s="92"/>
      <c r="J4" s="92"/>
      <c r="K4" s="92"/>
      <c r="L4" s="92"/>
      <c r="M4" s="131"/>
    </row>
    <row r="5" spans="1:13" ht="52.5" customHeight="1" x14ac:dyDescent="0.2">
      <c r="A5" s="22" t="s">
        <v>265</v>
      </c>
      <c r="B5" s="52" t="s">
        <v>418</v>
      </c>
      <c r="C5" s="52" t="s">
        <v>455</v>
      </c>
      <c r="D5" s="638" t="s">
        <v>467</v>
      </c>
      <c r="E5" s="652" t="s">
        <v>469</v>
      </c>
      <c r="F5" s="653" t="s">
        <v>470</v>
      </c>
      <c r="G5" s="655" t="s">
        <v>472</v>
      </c>
      <c r="H5" s="640" t="s">
        <v>473</v>
      </c>
      <c r="I5" s="640" t="s">
        <v>475</v>
      </c>
      <c r="J5" s="642" t="s">
        <v>476</v>
      </c>
      <c r="K5" s="640" t="s">
        <v>477</v>
      </c>
      <c r="L5" s="642" t="s">
        <v>478</v>
      </c>
      <c r="M5" s="634" t="s">
        <v>480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253</v>
      </c>
      <c r="B7" s="54" t="s">
        <v>419</v>
      </c>
      <c r="C7" s="65">
        <v>0</v>
      </c>
      <c r="D7" s="79"/>
      <c r="E7" s="93"/>
      <c r="F7" s="98"/>
      <c r="G7" s="93"/>
      <c r="H7" s="93"/>
      <c r="I7" s="93"/>
      <c r="J7" s="116"/>
      <c r="K7" s="93"/>
      <c r="L7" s="98"/>
      <c r="M7" s="132"/>
    </row>
    <row r="8" spans="1:13" ht="27" customHeight="1" x14ac:dyDescent="0.2">
      <c r="A8" s="25" t="s">
        <v>266</v>
      </c>
      <c r="B8" s="55" t="s">
        <v>420</v>
      </c>
      <c r="C8" s="66">
        <v>0</v>
      </c>
      <c r="D8" s="80"/>
      <c r="E8" s="94"/>
      <c r="F8" s="99"/>
      <c r="G8" s="94"/>
      <c r="H8" s="94"/>
      <c r="I8" s="94"/>
      <c r="J8" s="117"/>
      <c r="K8" s="94"/>
      <c r="L8" s="99"/>
      <c r="M8" s="133"/>
    </row>
    <row r="9" spans="1:13" ht="14.1" customHeight="1" x14ac:dyDescent="0.2">
      <c r="A9" s="26" t="s">
        <v>267</v>
      </c>
      <c r="B9" s="512" t="s">
        <v>421</v>
      </c>
      <c r="C9" s="67">
        <v>0</v>
      </c>
      <c r="D9" s="81"/>
      <c r="E9" s="88"/>
      <c r="F9" s="100"/>
      <c r="G9" s="88"/>
      <c r="H9" s="88"/>
      <c r="I9" s="88"/>
      <c r="J9" s="118"/>
      <c r="K9" s="88"/>
      <c r="L9" s="100"/>
      <c r="M9" s="134"/>
    </row>
    <row r="10" spans="1:13" ht="14.1" customHeight="1" x14ac:dyDescent="0.2">
      <c r="A10" s="27" t="s">
        <v>268</v>
      </c>
      <c r="B10" s="513"/>
      <c r="C10" s="68">
        <v>20</v>
      </c>
      <c r="D10" s="82"/>
      <c r="E10" s="89"/>
      <c r="F10" s="101"/>
      <c r="G10" s="89"/>
      <c r="H10" s="89"/>
      <c r="I10" s="89"/>
      <c r="J10" s="119"/>
      <c r="K10" s="89"/>
      <c r="L10" s="101"/>
      <c r="M10" s="135"/>
    </row>
    <row r="11" spans="1:13" ht="14.1" customHeight="1" x14ac:dyDescent="0.2">
      <c r="A11" s="27" t="s">
        <v>269</v>
      </c>
      <c r="B11" s="513"/>
      <c r="C11" s="68">
        <v>50</v>
      </c>
      <c r="D11" s="82"/>
      <c r="E11" s="89"/>
      <c r="F11" s="101"/>
      <c r="G11" s="89"/>
      <c r="H11" s="89"/>
      <c r="I11" s="89"/>
      <c r="J11" s="119"/>
      <c r="K11" s="89"/>
      <c r="L11" s="101"/>
      <c r="M11" s="135"/>
    </row>
    <row r="12" spans="1:13" ht="14.1" customHeight="1" x14ac:dyDescent="0.2">
      <c r="A12" s="27" t="s">
        <v>270</v>
      </c>
      <c r="B12" s="513"/>
      <c r="C12" s="68">
        <v>100</v>
      </c>
      <c r="D12" s="82"/>
      <c r="E12" s="89"/>
      <c r="F12" s="101"/>
      <c r="G12" s="89"/>
      <c r="H12" s="89"/>
      <c r="I12" s="89"/>
      <c r="J12" s="119"/>
      <c r="K12" s="89"/>
      <c r="L12" s="101"/>
      <c r="M12" s="135"/>
    </row>
    <row r="13" spans="1:13" ht="14.1" customHeight="1" x14ac:dyDescent="0.2">
      <c r="A13" s="28" t="s">
        <v>271</v>
      </c>
      <c r="B13" s="514"/>
      <c r="C13" s="69">
        <v>150</v>
      </c>
      <c r="D13" s="83"/>
      <c r="E13" s="90"/>
      <c r="F13" s="102"/>
      <c r="G13" s="90"/>
      <c r="H13" s="90"/>
      <c r="I13" s="90"/>
      <c r="J13" s="120"/>
      <c r="K13" s="90"/>
      <c r="L13" s="102"/>
      <c r="M13" s="136"/>
    </row>
    <row r="14" spans="1:13" ht="14.1" customHeight="1" x14ac:dyDescent="0.2">
      <c r="A14" s="25" t="s">
        <v>272</v>
      </c>
      <c r="B14" s="57" t="s">
        <v>422</v>
      </c>
      <c r="C14" s="66">
        <v>0</v>
      </c>
      <c r="D14" s="80"/>
      <c r="E14" s="94"/>
      <c r="F14" s="99"/>
      <c r="G14" s="94"/>
      <c r="H14" s="94"/>
      <c r="I14" s="94"/>
      <c r="J14" s="117"/>
      <c r="K14" s="94"/>
      <c r="L14" s="99"/>
      <c r="M14" s="133"/>
    </row>
    <row r="15" spans="1:13" ht="14.1" customHeight="1" x14ac:dyDescent="0.2">
      <c r="A15" s="25" t="s">
        <v>273</v>
      </c>
      <c r="B15" s="57" t="s">
        <v>423</v>
      </c>
      <c r="C15" s="66">
        <v>0</v>
      </c>
      <c r="D15" s="80"/>
      <c r="E15" s="94"/>
      <c r="F15" s="99"/>
      <c r="G15" s="94"/>
      <c r="H15" s="94"/>
      <c r="I15" s="94"/>
      <c r="J15" s="117"/>
      <c r="K15" s="94"/>
      <c r="L15" s="99"/>
      <c r="M15" s="133"/>
    </row>
    <row r="16" spans="1:13" ht="14.1" customHeight="1" x14ac:dyDescent="0.2">
      <c r="A16" s="26" t="s">
        <v>274</v>
      </c>
      <c r="B16" s="527" t="s">
        <v>424</v>
      </c>
      <c r="C16" s="67">
        <v>20</v>
      </c>
      <c r="D16" s="81"/>
      <c r="E16" s="88"/>
      <c r="F16" s="100"/>
      <c r="G16" s="88"/>
      <c r="H16" s="88"/>
      <c r="I16" s="88"/>
      <c r="J16" s="118"/>
      <c r="K16" s="88"/>
      <c r="L16" s="100"/>
      <c r="M16" s="134"/>
    </row>
    <row r="17" spans="1:13" ht="14.1" customHeight="1" x14ac:dyDescent="0.2">
      <c r="A17" s="27" t="s">
        <v>275</v>
      </c>
      <c r="B17" s="519"/>
      <c r="C17" s="68">
        <v>50</v>
      </c>
      <c r="D17" s="82"/>
      <c r="E17" s="89"/>
      <c r="F17" s="101"/>
      <c r="G17" s="89"/>
      <c r="H17" s="89"/>
      <c r="I17" s="89"/>
      <c r="J17" s="119"/>
      <c r="K17" s="89"/>
      <c r="L17" s="101"/>
      <c r="M17" s="135"/>
    </row>
    <row r="18" spans="1:13" ht="14.1" customHeight="1" x14ac:dyDescent="0.2">
      <c r="A18" s="27" t="s">
        <v>276</v>
      </c>
      <c r="B18" s="519"/>
      <c r="C18" s="68">
        <v>100</v>
      </c>
      <c r="D18" s="82"/>
      <c r="E18" s="89"/>
      <c r="F18" s="101"/>
      <c r="G18" s="89"/>
      <c r="H18" s="89"/>
      <c r="I18" s="89"/>
      <c r="J18" s="119"/>
      <c r="K18" s="89"/>
      <c r="L18" s="101"/>
      <c r="M18" s="135"/>
    </row>
    <row r="19" spans="1:13" ht="14.1" customHeight="1" x14ac:dyDescent="0.2">
      <c r="A19" s="28" t="s">
        <v>277</v>
      </c>
      <c r="B19" s="657"/>
      <c r="C19" s="69">
        <v>150</v>
      </c>
      <c r="D19" s="83"/>
      <c r="E19" s="90"/>
      <c r="F19" s="102"/>
      <c r="G19" s="90"/>
      <c r="H19" s="90"/>
      <c r="I19" s="90"/>
      <c r="J19" s="120"/>
      <c r="K19" s="90"/>
      <c r="L19" s="102"/>
      <c r="M19" s="136"/>
    </row>
    <row r="20" spans="1:13" ht="14.1" customHeight="1" x14ac:dyDescent="0.2">
      <c r="A20" s="29" t="s">
        <v>278</v>
      </c>
      <c r="B20" s="647" t="s">
        <v>425</v>
      </c>
      <c r="C20" s="67">
        <v>0</v>
      </c>
      <c r="D20" s="81"/>
      <c r="E20" s="88"/>
      <c r="F20" s="100"/>
      <c r="G20" s="88"/>
      <c r="H20" s="88"/>
      <c r="I20" s="88"/>
      <c r="J20" s="118"/>
      <c r="K20" s="88"/>
      <c r="L20" s="100"/>
      <c r="M20" s="134"/>
    </row>
    <row r="21" spans="1:13" ht="14.1" customHeight="1" x14ac:dyDescent="0.2">
      <c r="A21" s="30" t="s">
        <v>279</v>
      </c>
      <c r="B21" s="648"/>
      <c r="C21" s="68">
        <v>20</v>
      </c>
      <c r="D21" s="82"/>
      <c r="E21" s="89"/>
      <c r="F21" s="101"/>
      <c r="G21" s="89"/>
      <c r="H21" s="89"/>
      <c r="I21" s="89"/>
      <c r="J21" s="119"/>
      <c r="K21" s="89"/>
      <c r="L21" s="103"/>
      <c r="M21" s="137"/>
    </row>
    <row r="22" spans="1:13" s="49" customFormat="1" ht="14.1" customHeight="1" x14ac:dyDescent="0.2">
      <c r="A22" s="30" t="s">
        <v>280</v>
      </c>
      <c r="B22" s="648"/>
      <c r="C22" s="68">
        <v>30</v>
      </c>
      <c r="D22" s="82"/>
      <c r="E22" s="89"/>
      <c r="F22" s="103"/>
      <c r="G22" s="89"/>
      <c r="H22" s="89"/>
      <c r="I22" s="89"/>
      <c r="J22" s="121"/>
      <c r="K22" s="89"/>
      <c r="L22" s="103"/>
      <c r="M22" s="137"/>
    </row>
    <row r="23" spans="1:13" s="49" customFormat="1" ht="14.1" customHeight="1" x14ac:dyDescent="0.2">
      <c r="A23" s="30" t="s">
        <v>281</v>
      </c>
      <c r="B23" s="648"/>
      <c r="C23" s="68">
        <v>50</v>
      </c>
      <c r="D23" s="82"/>
      <c r="E23" s="89"/>
      <c r="F23" s="103"/>
      <c r="G23" s="89"/>
      <c r="H23" s="89"/>
      <c r="I23" s="89"/>
      <c r="J23" s="121"/>
      <c r="K23" s="89"/>
      <c r="L23" s="103"/>
      <c r="M23" s="137"/>
    </row>
    <row r="24" spans="1:13" s="49" customFormat="1" ht="14.1" customHeight="1" x14ac:dyDescent="0.2">
      <c r="A24" s="30" t="s">
        <v>282</v>
      </c>
      <c r="B24" s="648"/>
      <c r="C24" s="68">
        <v>100</v>
      </c>
      <c r="D24" s="82"/>
      <c r="E24" s="89"/>
      <c r="F24" s="103"/>
      <c r="G24" s="89"/>
      <c r="H24" s="89"/>
      <c r="I24" s="89"/>
      <c r="J24" s="121"/>
      <c r="K24" s="89"/>
      <c r="L24" s="103"/>
      <c r="M24" s="137"/>
    </row>
    <row r="25" spans="1:13" s="49" customFormat="1" ht="14.1" customHeight="1" x14ac:dyDescent="0.2">
      <c r="A25" s="31" t="s">
        <v>283</v>
      </c>
      <c r="B25" s="649"/>
      <c r="C25" s="69">
        <v>150</v>
      </c>
      <c r="D25" s="83"/>
      <c r="E25" s="90"/>
      <c r="F25" s="104"/>
      <c r="G25" s="90"/>
      <c r="H25" s="90"/>
      <c r="I25" s="90"/>
      <c r="J25" s="122"/>
      <c r="K25" s="90"/>
      <c r="L25" s="104"/>
      <c r="M25" s="138"/>
    </row>
    <row r="26" spans="1:13" s="49" customFormat="1" ht="14.1" customHeight="1" x14ac:dyDescent="0.2">
      <c r="A26" s="32" t="s">
        <v>284</v>
      </c>
      <c r="B26" s="521" t="s">
        <v>426</v>
      </c>
      <c r="C26" s="67">
        <v>10</v>
      </c>
      <c r="D26" s="81"/>
      <c r="E26" s="88"/>
      <c r="F26" s="105"/>
      <c r="G26" s="88"/>
      <c r="H26" s="88"/>
      <c r="I26" s="88"/>
      <c r="J26" s="123"/>
      <c r="K26" s="88"/>
      <c r="L26" s="105"/>
      <c r="M26" s="139"/>
    </row>
    <row r="27" spans="1:13" s="49" customFormat="1" ht="14.1" customHeight="1" x14ac:dyDescent="0.2">
      <c r="A27" s="33" t="s">
        <v>285</v>
      </c>
      <c r="B27" s="525"/>
      <c r="C27" s="68">
        <v>20</v>
      </c>
      <c r="D27" s="82"/>
      <c r="E27" s="89"/>
      <c r="F27" s="103"/>
      <c r="G27" s="89"/>
      <c r="H27" s="89"/>
      <c r="I27" s="89"/>
      <c r="J27" s="121"/>
      <c r="K27" s="89"/>
      <c r="L27" s="103"/>
      <c r="M27" s="137"/>
    </row>
    <row r="28" spans="1:13" s="49" customFormat="1" ht="14.1" customHeight="1" x14ac:dyDescent="0.2">
      <c r="A28" s="33" t="s">
        <v>286</v>
      </c>
      <c r="B28" s="525"/>
      <c r="C28" s="68">
        <v>50</v>
      </c>
      <c r="D28" s="82"/>
      <c r="E28" s="89"/>
      <c r="F28" s="103"/>
      <c r="G28" s="89"/>
      <c r="H28" s="89"/>
      <c r="I28" s="89"/>
      <c r="J28" s="121"/>
      <c r="K28" s="89"/>
      <c r="L28" s="103"/>
      <c r="M28" s="137"/>
    </row>
    <row r="29" spans="1:13" s="49" customFormat="1" ht="14.1" customHeight="1" x14ac:dyDescent="0.2">
      <c r="A29" s="33" t="s">
        <v>287</v>
      </c>
      <c r="B29" s="525"/>
      <c r="C29" s="68">
        <v>100</v>
      </c>
      <c r="D29" s="84"/>
      <c r="E29" s="89"/>
      <c r="F29" s="103"/>
      <c r="G29" s="89"/>
      <c r="H29" s="89"/>
      <c r="I29" s="89"/>
      <c r="J29" s="121"/>
      <c r="K29" s="89"/>
      <c r="L29" s="103"/>
      <c r="M29" s="137"/>
    </row>
    <row r="30" spans="1:13" s="49" customFormat="1" ht="14.1" customHeight="1" x14ac:dyDescent="0.2">
      <c r="A30" s="33" t="s">
        <v>288</v>
      </c>
      <c r="B30" s="523"/>
      <c r="C30" s="69">
        <v>150</v>
      </c>
      <c r="D30" s="83"/>
      <c r="E30" s="90"/>
      <c r="F30" s="104"/>
      <c r="G30" s="90"/>
      <c r="H30" s="90"/>
      <c r="I30" s="90"/>
      <c r="J30" s="122"/>
      <c r="K30" s="90"/>
      <c r="L30" s="104"/>
      <c r="M30" s="138"/>
    </row>
    <row r="31" spans="1:13" s="49" customFormat="1" ht="14.1" customHeight="1" x14ac:dyDescent="0.2">
      <c r="A31" s="34" t="s">
        <v>289</v>
      </c>
      <c r="B31" s="524" t="s">
        <v>427</v>
      </c>
      <c r="C31" s="67">
        <v>10</v>
      </c>
      <c r="D31" s="81"/>
      <c r="E31" s="95"/>
      <c r="F31" s="106"/>
      <c r="G31" s="95"/>
      <c r="H31" s="95"/>
      <c r="I31" s="95"/>
      <c r="J31" s="124"/>
      <c r="K31" s="95"/>
      <c r="L31" s="106"/>
      <c r="M31" s="140"/>
    </row>
    <row r="32" spans="1:13" s="49" customFormat="1" ht="14.1" customHeight="1" x14ac:dyDescent="0.2">
      <c r="A32" s="33" t="s">
        <v>290</v>
      </c>
      <c r="B32" s="525"/>
      <c r="C32" s="68">
        <v>20</v>
      </c>
      <c r="D32" s="82"/>
      <c r="E32" s="89"/>
      <c r="F32" s="103"/>
      <c r="G32" s="89"/>
      <c r="H32" s="89"/>
      <c r="I32" s="89"/>
      <c r="J32" s="121"/>
      <c r="K32" s="89"/>
      <c r="L32" s="103"/>
      <c r="M32" s="137"/>
    </row>
    <row r="33" spans="1:13" s="49" customFormat="1" ht="14.1" customHeight="1" x14ac:dyDescent="0.2">
      <c r="A33" s="33" t="s">
        <v>291</v>
      </c>
      <c r="B33" s="525"/>
      <c r="C33" s="68">
        <v>50</v>
      </c>
      <c r="D33" s="82"/>
      <c r="E33" s="89"/>
      <c r="F33" s="103"/>
      <c r="G33" s="89"/>
      <c r="H33" s="89"/>
      <c r="I33" s="89"/>
      <c r="J33" s="121"/>
      <c r="K33" s="89"/>
      <c r="L33" s="103"/>
      <c r="M33" s="137"/>
    </row>
    <row r="34" spans="1:13" s="49" customFormat="1" ht="14.1" customHeight="1" x14ac:dyDescent="0.2">
      <c r="A34" s="33" t="s">
        <v>292</v>
      </c>
      <c r="B34" s="525"/>
      <c r="C34" s="68">
        <v>100</v>
      </c>
      <c r="D34" s="82"/>
      <c r="E34" s="89"/>
      <c r="F34" s="103"/>
      <c r="G34" s="89"/>
      <c r="H34" s="89"/>
      <c r="I34" s="89"/>
      <c r="J34" s="121"/>
      <c r="K34" s="89"/>
      <c r="L34" s="103"/>
      <c r="M34" s="137"/>
    </row>
    <row r="35" spans="1:13" s="49" customFormat="1" ht="14.1" customHeight="1" x14ac:dyDescent="0.2">
      <c r="A35" s="33" t="s">
        <v>293</v>
      </c>
      <c r="B35" s="526"/>
      <c r="C35" s="69">
        <v>150</v>
      </c>
      <c r="D35" s="84"/>
      <c r="E35" s="89"/>
      <c r="F35" s="103"/>
      <c r="G35" s="90"/>
      <c r="H35" s="90"/>
      <c r="I35" s="90"/>
      <c r="J35" s="121"/>
      <c r="K35" s="89"/>
      <c r="L35" s="103"/>
      <c r="M35" s="137"/>
    </row>
    <row r="36" spans="1:13" s="49" customFormat="1" ht="14.1" customHeight="1" x14ac:dyDescent="0.2">
      <c r="A36" s="35" t="s">
        <v>294</v>
      </c>
      <c r="B36" s="524" t="s">
        <v>428</v>
      </c>
      <c r="C36" s="67">
        <v>20</v>
      </c>
      <c r="D36" s="85"/>
      <c r="E36" s="95"/>
      <c r="F36" s="106"/>
      <c r="G36" s="95"/>
      <c r="H36" s="95"/>
      <c r="I36" s="95"/>
      <c r="J36" s="124"/>
      <c r="K36" s="95"/>
      <c r="L36" s="106"/>
      <c r="M36" s="140"/>
    </row>
    <row r="37" spans="1:13" s="49" customFormat="1" ht="14.1" customHeight="1" x14ac:dyDescent="0.2">
      <c r="A37" s="33" t="s">
        <v>295</v>
      </c>
      <c r="B37" s="525"/>
      <c r="C37" s="68">
        <v>50</v>
      </c>
      <c r="D37" s="82"/>
      <c r="E37" s="89"/>
      <c r="F37" s="103"/>
      <c r="G37" s="89"/>
      <c r="H37" s="89"/>
      <c r="I37" s="89"/>
      <c r="J37" s="121"/>
      <c r="K37" s="89"/>
      <c r="L37" s="103"/>
      <c r="M37" s="137"/>
    </row>
    <row r="38" spans="1:13" s="49" customFormat="1" ht="14.1" customHeight="1" x14ac:dyDescent="0.2">
      <c r="A38" s="33" t="s">
        <v>296</v>
      </c>
      <c r="B38" s="525"/>
      <c r="C38" s="68">
        <v>100</v>
      </c>
      <c r="D38" s="82"/>
      <c r="E38" s="89"/>
      <c r="F38" s="103"/>
      <c r="G38" s="89"/>
      <c r="H38" s="89"/>
      <c r="I38" s="89"/>
      <c r="J38" s="121"/>
      <c r="K38" s="89"/>
      <c r="L38" s="103"/>
      <c r="M38" s="137"/>
    </row>
    <row r="39" spans="1:13" s="49" customFormat="1" ht="14.1" customHeight="1" x14ac:dyDescent="0.2">
      <c r="A39" s="36" t="s">
        <v>297</v>
      </c>
      <c r="B39" s="526"/>
      <c r="C39" s="69">
        <v>150</v>
      </c>
      <c r="D39" s="84"/>
      <c r="E39" s="90"/>
      <c r="F39" s="104"/>
      <c r="G39" s="90"/>
      <c r="H39" s="90"/>
      <c r="I39" s="90"/>
      <c r="J39" s="122"/>
      <c r="K39" s="90"/>
      <c r="L39" s="104"/>
      <c r="M39" s="138"/>
    </row>
    <row r="40" spans="1:13" s="49" customFormat="1" ht="14.1" customHeight="1" x14ac:dyDescent="0.2">
      <c r="A40" s="32" t="s">
        <v>298</v>
      </c>
      <c r="B40" s="512" t="s">
        <v>244</v>
      </c>
      <c r="C40" s="67">
        <v>20</v>
      </c>
      <c r="D40" s="81"/>
      <c r="E40" s="88"/>
      <c r="F40" s="105"/>
      <c r="G40" s="88"/>
      <c r="H40" s="88"/>
      <c r="I40" s="88"/>
      <c r="J40" s="123"/>
      <c r="K40" s="88"/>
      <c r="L40" s="105"/>
      <c r="M40" s="139"/>
    </row>
    <row r="41" spans="1:13" s="49" customFormat="1" ht="14.1" customHeight="1" x14ac:dyDescent="0.2">
      <c r="A41" s="32" t="s">
        <v>299</v>
      </c>
      <c r="B41" s="513"/>
      <c r="C41" s="68">
        <v>30</v>
      </c>
      <c r="D41" s="86"/>
      <c r="E41" s="89"/>
      <c r="F41" s="103"/>
      <c r="G41" s="89"/>
      <c r="H41" s="89"/>
      <c r="I41" s="89"/>
      <c r="J41" s="121"/>
      <c r="K41" s="89"/>
      <c r="L41" s="103"/>
      <c r="M41" s="137"/>
    </row>
    <row r="42" spans="1:13" s="49" customFormat="1" ht="14.1" customHeight="1" x14ac:dyDescent="0.2">
      <c r="A42" s="32" t="s">
        <v>300</v>
      </c>
      <c r="B42" s="513"/>
      <c r="C42" s="68">
        <v>40</v>
      </c>
      <c r="D42" s="86"/>
      <c r="E42" s="89"/>
      <c r="F42" s="103"/>
      <c r="G42" s="89"/>
      <c r="H42" s="89"/>
      <c r="I42" s="89"/>
      <c r="J42" s="121"/>
      <c r="K42" s="89"/>
      <c r="L42" s="103"/>
      <c r="M42" s="137"/>
    </row>
    <row r="43" spans="1:13" s="49" customFormat="1" ht="14.1" customHeight="1" x14ac:dyDescent="0.2">
      <c r="A43" s="30" t="s">
        <v>301</v>
      </c>
      <c r="B43" s="513"/>
      <c r="C43" s="68">
        <v>50</v>
      </c>
      <c r="D43" s="82"/>
      <c r="E43" s="89"/>
      <c r="F43" s="103"/>
      <c r="G43" s="89"/>
      <c r="H43" s="89"/>
      <c r="I43" s="89"/>
      <c r="J43" s="121"/>
      <c r="K43" s="89"/>
      <c r="L43" s="103"/>
      <c r="M43" s="137"/>
    </row>
    <row r="44" spans="1:13" s="49" customFormat="1" ht="14.1" customHeight="1" x14ac:dyDescent="0.2">
      <c r="A44" s="32" t="s">
        <v>302</v>
      </c>
      <c r="B44" s="513"/>
      <c r="C44" s="68">
        <v>75</v>
      </c>
      <c r="D44" s="82"/>
      <c r="E44" s="89"/>
      <c r="F44" s="103"/>
      <c r="G44" s="89"/>
      <c r="H44" s="89"/>
      <c r="I44" s="89"/>
      <c r="J44" s="121"/>
      <c r="K44" s="89"/>
      <c r="L44" s="103"/>
      <c r="M44" s="137"/>
    </row>
    <row r="45" spans="1:13" s="49" customFormat="1" ht="14.1" customHeight="1" x14ac:dyDescent="0.2">
      <c r="A45" s="30" t="s">
        <v>303</v>
      </c>
      <c r="B45" s="513"/>
      <c r="C45" s="68">
        <v>100</v>
      </c>
      <c r="D45" s="82"/>
      <c r="E45" s="89"/>
      <c r="F45" s="103"/>
      <c r="G45" s="89"/>
      <c r="H45" s="89"/>
      <c r="I45" s="89"/>
      <c r="J45" s="121"/>
      <c r="K45" s="89"/>
      <c r="L45" s="103"/>
      <c r="M45" s="137"/>
    </row>
    <row r="46" spans="1:13" s="49" customFormat="1" ht="14.1" customHeight="1" x14ac:dyDescent="0.2">
      <c r="A46" s="33" t="s">
        <v>304</v>
      </c>
      <c r="B46" s="513"/>
      <c r="C46" s="68">
        <v>150</v>
      </c>
      <c r="D46" s="82"/>
      <c r="E46" s="89"/>
      <c r="F46" s="103"/>
      <c r="G46" s="89"/>
      <c r="H46" s="89"/>
      <c r="I46" s="89"/>
      <c r="J46" s="121"/>
      <c r="K46" s="89"/>
      <c r="L46" s="103"/>
      <c r="M46" s="137"/>
    </row>
    <row r="47" spans="1:13" s="49" customFormat="1" ht="14.1" customHeight="1" x14ac:dyDescent="0.2">
      <c r="A47" s="36" t="s">
        <v>305</v>
      </c>
      <c r="B47" s="514"/>
      <c r="C47" s="69">
        <v>250</v>
      </c>
      <c r="D47" s="83"/>
      <c r="E47" s="90"/>
      <c r="F47" s="104"/>
      <c r="G47" s="90"/>
      <c r="H47" s="90"/>
      <c r="I47" s="90"/>
      <c r="J47" s="122"/>
      <c r="K47" s="90"/>
      <c r="L47" s="104"/>
      <c r="M47" s="138"/>
    </row>
    <row r="48" spans="1:13" s="49" customFormat="1" ht="14.1" customHeight="1" x14ac:dyDescent="0.2">
      <c r="A48" s="37" t="s">
        <v>306</v>
      </c>
      <c r="B48" s="647" t="s">
        <v>429</v>
      </c>
      <c r="C48" s="67">
        <v>10</v>
      </c>
      <c r="D48" s="81"/>
      <c r="E48" s="88"/>
      <c r="F48" s="105"/>
      <c r="G48" s="88"/>
      <c r="H48" s="88"/>
      <c r="I48" s="88"/>
      <c r="J48" s="123"/>
      <c r="K48" s="88"/>
      <c r="L48" s="105"/>
      <c r="M48" s="139"/>
    </row>
    <row r="49" spans="1:13" s="49" customFormat="1" ht="14.1" customHeight="1" x14ac:dyDescent="0.2">
      <c r="A49" s="32" t="s">
        <v>307</v>
      </c>
      <c r="B49" s="648"/>
      <c r="C49" s="68">
        <v>15</v>
      </c>
      <c r="D49" s="82"/>
      <c r="E49" s="89"/>
      <c r="F49" s="103"/>
      <c r="G49" s="89"/>
      <c r="H49" s="89"/>
      <c r="I49" s="89"/>
      <c r="J49" s="121"/>
      <c r="K49" s="89"/>
      <c r="L49" s="103"/>
      <c r="M49" s="137"/>
    </row>
    <row r="50" spans="1:13" s="49" customFormat="1" ht="14.1" customHeight="1" x14ac:dyDescent="0.2">
      <c r="A50" s="32" t="s">
        <v>308</v>
      </c>
      <c r="B50" s="648"/>
      <c r="C50" s="68">
        <v>20</v>
      </c>
      <c r="D50" s="82"/>
      <c r="E50" s="89"/>
      <c r="F50" s="103"/>
      <c r="G50" s="89"/>
      <c r="H50" s="89"/>
      <c r="I50" s="89"/>
      <c r="J50" s="121"/>
      <c r="K50" s="89"/>
      <c r="L50" s="103"/>
      <c r="M50" s="137"/>
    </row>
    <row r="51" spans="1:13" s="49" customFormat="1" ht="14.1" customHeight="1" x14ac:dyDescent="0.2">
      <c r="A51" s="30" t="s">
        <v>309</v>
      </c>
      <c r="B51" s="648"/>
      <c r="C51" s="68">
        <v>25</v>
      </c>
      <c r="D51" s="82"/>
      <c r="E51" s="89"/>
      <c r="F51" s="103"/>
      <c r="G51" s="89"/>
      <c r="H51" s="89"/>
      <c r="I51" s="89"/>
      <c r="J51" s="121"/>
      <c r="K51" s="89"/>
      <c r="L51" s="103"/>
      <c r="M51" s="137"/>
    </row>
    <row r="52" spans="1:13" s="49" customFormat="1" ht="14.1" customHeight="1" x14ac:dyDescent="0.2">
      <c r="A52" s="32" t="s">
        <v>310</v>
      </c>
      <c r="B52" s="648"/>
      <c r="C52" s="68">
        <v>35</v>
      </c>
      <c r="D52" s="82"/>
      <c r="E52" s="89"/>
      <c r="F52" s="103"/>
      <c r="G52" s="89"/>
      <c r="H52" s="89"/>
      <c r="I52" s="89"/>
      <c r="J52" s="121"/>
      <c r="K52" s="89"/>
      <c r="L52" s="103"/>
      <c r="M52" s="137"/>
    </row>
    <row r="53" spans="1:13" s="49" customFormat="1" ht="14.1" customHeight="1" x14ac:dyDescent="0.2">
      <c r="A53" s="30" t="s">
        <v>311</v>
      </c>
      <c r="B53" s="648"/>
      <c r="C53" s="68">
        <v>50</v>
      </c>
      <c r="D53" s="82"/>
      <c r="E53" s="89"/>
      <c r="F53" s="103"/>
      <c r="G53" s="89"/>
      <c r="H53" s="89"/>
      <c r="I53" s="89"/>
      <c r="J53" s="121"/>
      <c r="K53" s="89"/>
      <c r="L53" s="103"/>
      <c r="M53" s="137"/>
    </row>
    <row r="54" spans="1:13" s="49" customFormat="1" ht="14.1" customHeight="1" x14ac:dyDescent="0.2">
      <c r="A54" s="36" t="s">
        <v>312</v>
      </c>
      <c r="B54" s="649"/>
      <c r="C54" s="69">
        <v>100</v>
      </c>
      <c r="D54" s="83"/>
      <c r="E54" s="90"/>
      <c r="F54" s="104"/>
      <c r="G54" s="90"/>
      <c r="H54" s="90"/>
      <c r="I54" s="90"/>
      <c r="J54" s="122"/>
      <c r="K54" s="90"/>
      <c r="L54" s="104"/>
      <c r="M54" s="138"/>
    </row>
    <row r="55" spans="1:13" s="49" customFormat="1" ht="14.1" customHeight="1" x14ac:dyDescent="0.2">
      <c r="A55" s="32" t="s">
        <v>313</v>
      </c>
      <c r="B55" s="647" t="s">
        <v>430</v>
      </c>
      <c r="C55" s="67">
        <v>20</v>
      </c>
      <c r="D55" s="81"/>
      <c r="E55" s="88"/>
      <c r="F55" s="105"/>
      <c r="G55" s="88"/>
      <c r="H55" s="88"/>
      <c r="I55" s="88"/>
      <c r="J55" s="123"/>
      <c r="K55" s="88"/>
      <c r="L55" s="105"/>
      <c r="M55" s="139"/>
    </row>
    <row r="56" spans="1:13" s="49" customFormat="1" ht="14.1" customHeight="1" x14ac:dyDescent="0.2">
      <c r="A56" s="30" t="s">
        <v>314</v>
      </c>
      <c r="B56" s="648"/>
      <c r="C56" s="68">
        <v>50</v>
      </c>
      <c r="D56" s="82"/>
      <c r="E56" s="89"/>
      <c r="F56" s="103"/>
      <c r="G56" s="89"/>
      <c r="H56" s="89"/>
      <c r="I56" s="89"/>
      <c r="J56" s="121"/>
      <c r="K56" s="89"/>
      <c r="L56" s="103"/>
      <c r="M56" s="137"/>
    </row>
    <row r="57" spans="1:13" s="49" customFormat="1" ht="14.1" customHeight="1" x14ac:dyDescent="0.2">
      <c r="A57" s="30" t="s">
        <v>315</v>
      </c>
      <c r="B57" s="648"/>
      <c r="C57" s="68">
        <v>75</v>
      </c>
      <c r="D57" s="82"/>
      <c r="E57" s="89"/>
      <c r="F57" s="103"/>
      <c r="G57" s="89"/>
      <c r="H57" s="89"/>
      <c r="I57" s="89"/>
      <c r="J57" s="121"/>
      <c r="K57" s="89"/>
      <c r="L57" s="103"/>
      <c r="M57" s="137"/>
    </row>
    <row r="58" spans="1:13" s="49" customFormat="1" ht="14.1" customHeight="1" x14ac:dyDescent="0.2">
      <c r="A58" s="30" t="s">
        <v>316</v>
      </c>
      <c r="B58" s="648"/>
      <c r="C58" s="68">
        <v>85</v>
      </c>
      <c r="D58" s="82"/>
      <c r="E58" s="89"/>
      <c r="F58" s="103"/>
      <c r="G58" s="89"/>
      <c r="H58" s="89"/>
      <c r="I58" s="89"/>
      <c r="J58" s="121"/>
      <c r="K58" s="89"/>
      <c r="L58" s="103"/>
      <c r="M58" s="137"/>
    </row>
    <row r="59" spans="1:13" s="49" customFormat="1" ht="14.1" customHeight="1" x14ac:dyDescent="0.2">
      <c r="A59" s="30" t="s">
        <v>317</v>
      </c>
      <c r="B59" s="648"/>
      <c r="C59" s="68">
        <v>100</v>
      </c>
      <c r="D59" s="82"/>
      <c r="E59" s="89"/>
      <c r="F59" s="103"/>
      <c r="G59" s="89"/>
      <c r="H59" s="89"/>
      <c r="I59" s="89"/>
      <c r="J59" s="121"/>
      <c r="K59" s="89"/>
      <c r="L59" s="103"/>
      <c r="M59" s="137"/>
    </row>
    <row r="60" spans="1:13" s="49" customFormat="1" ht="14.1" customHeight="1" x14ac:dyDescent="0.2">
      <c r="A60" s="33" t="s">
        <v>318</v>
      </c>
      <c r="B60" s="648"/>
      <c r="C60" s="68">
        <v>150</v>
      </c>
      <c r="D60" s="82"/>
      <c r="E60" s="89"/>
      <c r="F60" s="103"/>
      <c r="G60" s="89"/>
      <c r="H60" s="89"/>
      <c r="I60" s="89"/>
      <c r="J60" s="121"/>
      <c r="K60" s="89"/>
      <c r="L60" s="103"/>
      <c r="M60" s="137"/>
    </row>
    <row r="61" spans="1:13" s="49" customFormat="1" ht="14.1" customHeight="1" x14ac:dyDescent="0.2">
      <c r="A61" s="36" t="s">
        <v>319</v>
      </c>
      <c r="B61" s="649"/>
      <c r="C61" s="69">
        <v>250</v>
      </c>
      <c r="D61" s="83"/>
      <c r="E61" s="90"/>
      <c r="F61" s="104"/>
      <c r="G61" s="90"/>
      <c r="H61" s="90"/>
      <c r="I61" s="90"/>
      <c r="J61" s="122"/>
      <c r="K61" s="90"/>
      <c r="L61" s="104"/>
      <c r="M61" s="138"/>
    </row>
    <row r="62" spans="1:13" s="49" customFormat="1" ht="14.1" customHeight="1" x14ac:dyDescent="0.2">
      <c r="A62" s="34" t="s">
        <v>320</v>
      </c>
      <c r="B62" s="647" t="s">
        <v>431</v>
      </c>
      <c r="C62" s="67">
        <v>20</v>
      </c>
      <c r="D62" s="81"/>
      <c r="E62" s="88"/>
      <c r="F62" s="105"/>
      <c r="G62" s="88"/>
      <c r="H62" s="88"/>
      <c r="I62" s="88"/>
      <c r="J62" s="123"/>
      <c r="K62" s="88"/>
      <c r="L62" s="105"/>
      <c r="M62" s="139"/>
    </row>
    <row r="63" spans="1:13" s="49" customFormat="1" ht="14.1" customHeight="1" x14ac:dyDescent="0.2">
      <c r="A63" s="38" t="s">
        <v>321</v>
      </c>
      <c r="B63" s="648"/>
      <c r="C63" s="68">
        <v>50</v>
      </c>
      <c r="D63" s="82"/>
      <c r="E63" s="89"/>
      <c r="F63" s="103"/>
      <c r="G63" s="89"/>
      <c r="H63" s="89"/>
      <c r="I63" s="89"/>
      <c r="J63" s="121"/>
      <c r="K63" s="89"/>
      <c r="L63" s="103"/>
      <c r="M63" s="137"/>
    </row>
    <row r="64" spans="1:13" s="49" customFormat="1" ht="14.1" customHeight="1" x14ac:dyDescent="0.2">
      <c r="A64" s="38" t="s">
        <v>322</v>
      </c>
      <c r="B64" s="648"/>
      <c r="C64" s="68">
        <v>75</v>
      </c>
      <c r="D64" s="82"/>
      <c r="E64" s="89"/>
      <c r="F64" s="103"/>
      <c r="G64" s="89"/>
      <c r="H64" s="89"/>
      <c r="I64" s="89"/>
      <c r="J64" s="121"/>
      <c r="K64" s="89"/>
      <c r="L64" s="103"/>
      <c r="M64" s="137"/>
    </row>
    <row r="65" spans="1:13" s="49" customFormat="1" ht="14.1" customHeight="1" x14ac:dyDescent="0.2">
      <c r="A65" s="38" t="s">
        <v>323</v>
      </c>
      <c r="B65" s="648"/>
      <c r="C65" s="68">
        <v>80</v>
      </c>
      <c r="D65" s="82"/>
      <c r="E65" s="89"/>
      <c r="F65" s="103"/>
      <c r="G65" s="89"/>
      <c r="H65" s="89"/>
      <c r="I65" s="89"/>
      <c r="J65" s="121"/>
      <c r="K65" s="89"/>
      <c r="L65" s="103"/>
      <c r="M65" s="137"/>
    </row>
    <row r="66" spans="1:13" s="49" customFormat="1" ht="14.1" customHeight="1" x14ac:dyDescent="0.2">
      <c r="A66" s="39" t="s">
        <v>324</v>
      </c>
      <c r="B66" s="648"/>
      <c r="C66" s="68">
        <v>100</v>
      </c>
      <c r="D66" s="82"/>
      <c r="E66" s="89"/>
      <c r="F66" s="103"/>
      <c r="G66" s="89"/>
      <c r="H66" s="89"/>
      <c r="I66" s="89"/>
      <c r="J66" s="121"/>
      <c r="K66" s="89"/>
      <c r="L66" s="103"/>
      <c r="M66" s="137"/>
    </row>
    <row r="67" spans="1:13" s="49" customFormat="1" ht="14.1" customHeight="1" x14ac:dyDescent="0.2">
      <c r="A67" s="39" t="s">
        <v>325</v>
      </c>
      <c r="B67" s="648"/>
      <c r="C67" s="68">
        <v>130</v>
      </c>
      <c r="D67" s="82"/>
      <c r="E67" s="89"/>
      <c r="F67" s="103"/>
      <c r="G67" s="89"/>
      <c r="H67" s="89"/>
      <c r="I67" s="89"/>
      <c r="J67" s="121"/>
      <c r="K67" s="89"/>
      <c r="L67" s="103"/>
      <c r="M67" s="137"/>
    </row>
    <row r="68" spans="1:13" s="49" customFormat="1" ht="14.1" customHeight="1" x14ac:dyDescent="0.2">
      <c r="A68" s="39" t="s">
        <v>326</v>
      </c>
      <c r="B68" s="648"/>
      <c r="C68" s="68">
        <v>150</v>
      </c>
      <c r="D68" s="82"/>
      <c r="E68" s="89"/>
      <c r="F68" s="103"/>
      <c r="G68" s="89"/>
      <c r="H68" s="89"/>
      <c r="I68" s="89"/>
      <c r="J68" s="121"/>
      <c r="K68" s="89"/>
      <c r="L68" s="103"/>
      <c r="M68" s="137"/>
    </row>
    <row r="69" spans="1:13" s="49" customFormat="1" ht="14.1" customHeight="1" x14ac:dyDescent="0.2">
      <c r="A69" s="34" t="s">
        <v>327</v>
      </c>
      <c r="B69" s="644" t="s">
        <v>432</v>
      </c>
      <c r="C69" s="67">
        <v>45</v>
      </c>
      <c r="D69" s="81"/>
      <c r="E69" s="88"/>
      <c r="F69" s="105"/>
      <c r="G69" s="88"/>
      <c r="H69" s="88"/>
      <c r="I69" s="88"/>
      <c r="J69" s="123"/>
      <c r="K69" s="88"/>
      <c r="L69" s="105"/>
      <c r="M69" s="139"/>
    </row>
    <row r="70" spans="1:13" s="49" customFormat="1" ht="14.1" customHeight="1" x14ac:dyDescent="0.2">
      <c r="A70" s="39" t="s">
        <v>328</v>
      </c>
      <c r="B70" s="645"/>
      <c r="C70" s="68">
        <v>75</v>
      </c>
      <c r="D70" s="82"/>
      <c r="E70" s="89"/>
      <c r="F70" s="103"/>
      <c r="G70" s="89"/>
      <c r="H70" s="89"/>
      <c r="I70" s="89"/>
      <c r="J70" s="121"/>
      <c r="K70" s="89"/>
      <c r="L70" s="103"/>
      <c r="M70" s="137"/>
    </row>
    <row r="71" spans="1:13" s="49" customFormat="1" ht="14.1" customHeight="1" x14ac:dyDescent="0.2">
      <c r="A71" s="40" t="s">
        <v>329</v>
      </c>
      <c r="B71" s="646"/>
      <c r="C71" s="69">
        <v>100</v>
      </c>
      <c r="D71" s="83"/>
      <c r="E71" s="90"/>
      <c r="F71" s="104"/>
      <c r="G71" s="90"/>
      <c r="H71" s="90"/>
      <c r="I71" s="90"/>
      <c r="J71" s="122"/>
      <c r="K71" s="90"/>
      <c r="L71" s="104"/>
      <c r="M71" s="138"/>
    </row>
    <row r="72" spans="1:13" s="49" customFormat="1" ht="14.1" customHeight="1" x14ac:dyDescent="0.2">
      <c r="A72" s="32" t="s">
        <v>330</v>
      </c>
      <c r="B72" s="647" t="s">
        <v>433</v>
      </c>
      <c r="C72" s="70">
        <v>20</v>
      </c>
      <c r="D72" s="81"/>
      <c r="E72" s="88"/>
      <c r="F72" s="105"/>
      <c r="G72" s="88"/>
      <c r="H72" s="88"/>
      <c r="I72" s="88"/>
      <c r="J72" s="123"/>
      <c r="K72" s="88"/>
      <c r="L72" s="105"/>
      <c r="M72" s="139"/>
    </row>
    <row r="73" spans="1:13" s="49" customFormat="1" ht="14.1" customHeight="1" x14ac:dyDescent="0.2">
      <c r="A73" s="32" t="s">
        <v>331</v>
      </c>
      <c r="B73" s="648"/>
      <c r="C73" s="70">
        <v>25</v>
      </c>
      <c r="D73" s="82"/>
      <c r="E73" s="89"/>
      <c r="F73" s="103"/>
      <c r="G73" s="89"/>
      <c r="H73" s="89"/>
      <c r="I73" s="89"/>
      <c r="J73" s="121"/>
      <c r="K73" s="89"/>
      <c r="L73" s="103"/>
      <c r="M73" s="137"/>
    </row>
    <row r="74" spans="1:13" s="49" customFormat="1" ht="14.1" customHeight="1" x14ac:dyDescent="0.2">
      <c r="A74" s="32" t="s">
        <v>332</v>
      </c>
      <c r="B74" s="648"/>
      <c r="C74" s="70">
        <v>30</v>
      </c>
      <c r="D74" s="82"/>
      <c r="E74" s="89"/>
      <c r="F74" s="103"/>
      <c r="G74" s="89"/>
      <c r="H74" s="89"/>
      <c r="I74" s="89"/>
      <c r="J74" s="121"/>
      <c r="K74" s="89"/>
      <c r="L74" s="103"/>
      <c r="M74" s="137"/>
    </row>
    <row r="75" spans="1:13" s="49" customFormat="1" ht="14.1" customHeight="1" x14ac:dyDescent="0.2">
      <c r="A75" s="32" t="s">
        <v>333</v>
      </c>
      <c r="B75" s="648"/>
      <c r="C75" s="70">
        <v>31.25</v>
      </c>
      <c r="D75" s="82"/>
      <c r="E75" s="89"/>
      <c r="F75" s="103"/>
      <c r="G75" s="89"/>
      <c r="H75" s="89"/>
      <c r="I75" s="89"/>
      <c r="J75" s="121"/>
      <c r="K75" s="89"/>
      <c r="L75" s="103"/>
      <c r="M75" s="137"/>
    </row>
    <row r="76" spans="1:13" s="49" customFormat="1" ht="14.1" customHeight="1" x14ac:dyDescent="0.2">
      <c r="A76" s="32" t="s">
        <v>334</v>
      </c>
      <c r="B76" s="648"/>
      <c r="C76" s="70">
        <v>35</v>
      </c>
      <c r="D76" s="82"/>
      <c r="E76" s="89"/>
      <c r="F76" s="103"/>
      <c r="G76" s="89"/>
      <c r="H76" s="89"/>
      <c r="I76" s="89"/>
      <c r="J76" s="121"/>
      <c r="K76" s="89"/>
      <c r="L76" s="103"/>
      <c r="M76" s="137"/>
    </row>
    <row r="77" spans="1:13" s="49" customFormat="1" ht="14.1" customHeight="1" x14ac:dyDescent="0.2">
      <c r="A77" s="32" t="s">
        <v>335</v>
      </c>
      <c r="B77" s="648"/>
      <c r="C77" s="70">
        <v>37.5</v>
      </c>
      <c r="D77" s="82"/>
      <c r="E77" s="89"/>
      <c r="F77" s="103"/>
      <c r="G77" s="89"/>
      <c r="H77" s="89"/>
      <c r="I77" s="89"/>
      <c r="J77" s="121"/>
      <c r="K77" s="89"/>
      <c r="L77" s="103"/>
      <c r="M77" s="137"/>
    </row>
    <row r="78" spans="1:13" s="49" customFormat="1" ht="14.1" customHeight="1" x14ac:dyDescent="0.2">
      <c r="A78" s="30" t="s">
        <v>336</v>
      </c>
      <c r="B78" s="648"/>
      <c r="C78" s="68">
        <v>40</v>
      </c>
      <c r="D78" s="82"/>
      <c r="E78" s="89"/>
      <c r="F78" s="103"/>
      <c r="G78" s="89"/>
      <c r="H78" s="89"/>
      <c r="I78" s="89"/>
      <c r="J78" s="121"/>
      <c r="K78" s="89"/>
      <c r="L78" s="103"/>
      <c r="M78" s="137"/>
    </row>
    <row r="79" spans="1:13" s="49" customFormat="1" ht="14.1" customHeight="1" x14ac:dyDescent="0.2">
      <c r="A79" s="32" t="s">
        <v>337</v>
      </c>
      <c r="B79" s="648"/>
      <c r="C79" s="70">
        <v>50</v>
      </c>
      <c r="D79" s="82"/>
      <c r="E79" s="89"/>
      <c r="F79" s="103"/>
      <c r="G79" s="89"/>
      <c r="H79" s="89"/>
      <c r="I79" s="89"/>
      <c r="J79" s="121"/>
      <c r="K79" s="89"/>
      <c r="L79" s="103"/>
      <c r="M79" s="137"/>
    </row>
    <row r="80" spans="1:13" s="49" customFormat="1" ht="14.1" customHeight="1" x14ac:dyDescent="0.2">
      <c r="A80" s="32" t="s">
        <v>338</v>
      </c>
      <c r="B80" s="648"/>
      <c r="C80" s="70">
        <v>62.5</v>
      </c>
      <c r="D80" s="82"/>
      <c r="E80" s="89"/>
      <c r="F80" s="103"/>
      <c r="G80" s="89"/>
      <c r="H80" s="89"/>
      <c r="I80" s="89"/>
      <c r="J80" s="121"/>
      <c r="K80" s="89"/>
      <c r="L80" s="103"/>
      <c r="M80" s="137"/>
    </row>
    <row r="81" spans="1:13" s="49" customFormat="1" ht="14.1" customHeight="1" x14ac:dyDescent="0.2">
      <c r="A81" s="30" t="s">
        <v>339</v>
      </c>
      <c r="B81" s="648"/>
      <c r="C81" s="68">
        <v>70</v>
      </c>
      <c r="D81" s="82"/>
      <c r="E81" s="89"/>
      <c r="F81" s="103"/>
      <c r="G81" s="89"/>
      <c r="H81" s="89"/>
      <c r="I81" s="89"/>
      <c r="J81" s="121"/>
      <c r="K81" s="89"/>
      <c r="L81" s="103"/>
      <c r="M81" s="137"/>
    </row>
    <row r="82" spans="1:13" s="49" customFormat="1" ht="14.1" customHeight="1" x14ac:dyDescent="0.2">
      <c r="A82" s="36" t="s">
        <v>340</v>
      </c>
      <c r="B82" s="649"/>
      <c r="C82" s="71">
        <v>75</v>
      </c>
      <c r="D82" s="83"/>
      <c r="E82" s="90"/>
      <c r="F82" s="104"/>
      <c r="G82" s="90"/>
      <c r="H82" s="90"/>
      <c r="I82" s="90"/>
      <c r="J82" s="122"/>
      <c r="K82" s="90"/>
      <c r="L82" s="104"/>
      <c r="M82" s="138"/>
    </row>
    <row r="83" spans="1:13" s="49" customFormat="1" ht="14.1" customHeight="1" x14ac:dyDescent="0.2">
      <c r="A83" s="34" t="s">
        <v>341</v>
      </c>
      <c r="B83" s="647" t="s">
        <v>434</v>
      </c>
      <c r="C83" s="70">
        <v>30</v>
      </c>
      <c r="D83" s="81"/>
      <c r="E83" s="88"/>
      <c r="F83" s="105"/>
      <c r="G83" s="88"/>
      <c r="H83" s="88"/>
      <c r="I83" s="88"/>
      <c r="J83" s="123"/>
      <c r="K83" s="88"/>
      <c r="L83" s="105"/>
      <c r="M83" s="139"/>
    </row>
    <row r="84" spans="1:13" s="49" customFormat="1" ht="14.1" customHeight="1" x14ac:dyDescent="0.2">
      <c r="A84" s="32" t="s">
        <v>342</v>
      </c>
      <c r="B84" s="648"/>
      <c r="C84" s="70">
        <v>35</v>
      </c>
      <c r="D84" s="82"/>
      <c r="E84" s="89"/>
      <c r="F84" s="103"/>
      <c r="G84" s="89"/>
      <c r="H84" s="89"/>
      <c r="I84" s="89"/>
      <c r="J84" s="121"/>
      <c r="K84" s="89"/>
      <c r="L84" s="103"/>
      <c r="M84" s="137"/>
    </row>
    <row r="85" spans="1:13" s="49" customFormat="1" ht="14.1" customHeight="1" x14ac:dyDescent="0.2">
      <c r="A85" s="32" t="s">
        <v>343</v>
      </c>
      <c r="B85" s="648"/>
      <c r="C85" s="70">
        <v>43.75</v>
      </c>
      <c r="D85" s="82"/>
      <c r="E85" s="89"/>
      <c r="F85" s="103"/>
      <c r="G85" s="89"/>
      <c r="H85" s="89"/>
      <c r="I85" s="89"/>
      <c r="J85" s="121"/>
      <c r="K85" s="89"/>
      <c r="L85" s="103"/>
      <c r="M85" s="137"/>
    </row>
    <row r="86" spans="1:13" s="49" customFormat="1" ht="14.1" customHeight="1" x14ac:dyDescent="0.2">
      <c r="A86" s="32" t="s">
        <v>344</v>
      </c>
      <c r="B86" s="648"/>
      <c r="C86" s="70">
        <v>45</v>
      </c>
      <c r="D86" s="82"/>
      <c r="E86" s="89"/>
      <c r="F86" s="103"/>
      <c r="G86" s="89"/>
      <c r="H86" s="89"/>
      <c r="I86" s="89"/>
      <c r="J86" s="121"/>
      <c r="K86" s="89"/>
      <c r="L86" s="103"/>
      <c r="M86" s="137"/>
    </row>
    <row r="87" spans="1:13" s="49" customFormat="1" ht="14.1" customHeight="1" x14ac:dyDescent="0.2">
      <c r="A87" s="32" t="s">
        <v>345</v>
      </c>
      <c r="B87" s="648"/>
      <c r="C87" s="70">
        <v>56.25</v>
      </c>
      <c r="D87" s="82"/>
      <c r="E87" s="89"/>
      <c r="F87" s="103"/>
      <c r="G87" s="89"/>
      <c r="H87" s="89"/>
      <c r="I87" s="89"/>
      <c r="J87" s="121"/>
      <c r="K87" s="89"/>
      <c r="L87" s="103"/>
      <c r="M87" s="137"/>
    </row>
    <row r="88" spans="1:13" s="49" customFormat="1" ht="14.1" customHeight="1" x14ac:dyDescent="0.2">
      <c r="A88" s="32" t="s">
        <v>346</v>
      </c>
      <c r="B88" s="648"/>
      <c r="C88" s="70">
        <v>60</v>
      </c>
      <c r="D88" s="82"/>
      <c r="E88" s="89"/>
      <c r="F88" s="103"/>
      <c r="G88" s="89"/>
      <c r="H88" s="89"/>
      <c r="I88" s="89"/>
      <c r="J88" s="121"/>
      <c r="K88" s="89"/>
      <c r="L88" s="103"/>
      <c r="M88" s="137"/>
    </row>
    <row r="89" spans="1:13" s="49" customFormat="1" ht="14.1" customHeight="1" x14ac:dyDescent="0.2">
      <c r="A89" s="30" t="s">
        <v>347</v>
      </c>
      <c r="B89" s="648"/>
      <c r="C89" s="68">
        <v>75</v>
      </c>
      <c r="D89" s="82"/>
      <c r="E89" s="89"/>
      <c r="F89" s="103"/>
      <c r="G89" s="89"/>
      <c r="H89" s="89"/>
      <c r="I89" s="89"/>
      <c r="J89" s="121"/>
      <c r="K89" s="89"/>
      <c r="L89" s="103"/>
      <c r="M89" s="137"/>
    </row>
    <row r="90" spans="1:13" s="49" customFormat="1" ht="14.1" customHeight="1" x14ac:dyDescent="0.2">
      <c r="A90" s="32" t="s">
        <v>348</v>
      </c>
      <c r="B90" s="648"/>
      <c r="C90" s="70">
        <v>93.75</v>
      </c>
      <c r="D90" s="82"/>
      <c r="E90" s="89"/>
      <c r="F90" s="103"/>
      <c r="G90" s="89"/>
      <c r="H90" s="89"/>
      <c r="I90" s="89"/>
      <c r="J90" s="121"/>
      <c r="K90" s="89"/>
      <c r="L90" s="103"/>
      <c r="M90" s="137"/>
    </row>
    <row r="91" spans="1:13" s="49" customFormat="1" ht="14.1" customHeight="1" x14ac:dyDescent="0.2">
      <c r="A91" s="32" t="s">
        <v>349</v>
      </c>
      <c r="B91" s="648"/>
      <c r="C91" s="70">
        <v>105</v>
      </c>
      <c r="D91" s="82"/>
      <c r="E91" s="89"/>
      <c r="F91" s="103"/>
      <c r="G91" s="89"/>
      <c r="H91" s="89"/>
      <c r="I91" s="89"/>
      <c r="J91" s="121"/>
      <c r="K91" s="89"/>
      <c r="L91" s="103"/>
      <c r="M91" s="137"/>
    </row>
    <row r="92" spans="1:13" s="49" customFormat="1" ht="14.1" customHeight="1" x14ac:dyDescent="0.2">
      <c r="A92" s="36" t="s">
        <v>350</v>
      </c>
      <c r="B92" s="649"/>
      <c r="C92" s="71">
        <v>150</v>
      </c>
      <c r="D92" s="83"/>
      <c r="E92" s="90"/>
      <c r="F92" s="104"/>
      <c r="G92" s="90"/>
      <c r="H92" s="90"/>
      <c r="I92" s="90"/>
      <c r="J92" s="122"/>
      <c r="K92" s="90"/>
      <c r="L92" s="104"/>
      <c r="M92" s="138"/>
    </row>
    <row r="93" spans="1:13" s="49" customFormat="1" ht="14.1" customHeight="1" x14ac:dyDescent="0.2">
      <c r="A93" s="32" t="s">
        <v>351</v>
      </c>
      <c r="B93" s="644" t="s">
        <v>435</v>
      </c>
      <c r="C93" s="70">
        <v>70</v>
      </c>
      <c r="D93" s="81"/>
      <c r="E93" s="88"/>
      <c r="F93" s="105"/>
      <c r="G93" s="88"/>
      <c r="H93" s="88"/>
      <c r="I93" s="88"/>
      <c r="J93" s="123"/>
      <c r="K93" s="88"/>
      <c r="L93" s="105"/>
      <c r="M93" s="139"/>
    </row>
    <row r="94" spans="1:13" s="49" customFormat="1" ht="14.1" customHeight="1" x14ac:dyDescent="0.2">
      <c r="A94" s="32" t="s">
        <v>352</v>
      </c>
      <c r="B94" s="645"/>
      <c r="C94" s="70">
        <v>90</v>
      </c>
      <c r="D94" s="82"/>
      <c r="E94" s="89"/>
      <c r="F94" s="103"/>
      <c r="G94" s="89"/>
      <c r="H94" s="89"/>
      <c r="I94" s="89"/>
      <c r="J94" s="121"/>
      <c r="K94" s="89"/>
      <c r="L94" s="103"/>
      <c r="M94" s="137"/>
    </row>
    <row r="95" spans="1:13" s="49" customFormat="1" ht="14.1" customHeight="1" x14ac:dyDescent="0.2">
      <c r="A95" s="32" t="s">
        <v>353</v>
      </c>
      <c r="B95" s="645"/>
      <c r="C95" s="70">
        <v>110</v>
      </c>
      <c r="D95" s="82"/>
      <c r="E95" s="89"/>
      <c r="F95" s="103"/>
      <c r="G95" s="89"/>
      <c r="H95" s="89"/>
      <c r="I95" s="89"/>
      <c r="J95" s="121"/>
      <c r="K95" s="89"/>
      <c r="L95" s="103"/>
      <c r="M95" s="137"/>
    </row>
    <row r="96" spans="1:13" s="49" customFormat="1" ht="14.1" customHeight="1" x14ac:dyDescent="0.2">
      <c r="A96" s="32" t="s">
        <v>354</v>
      </c>
      <c r="B96" s="650"/>
      <c r="C96" s="70">
        <v>112.5</v>
      </c>
      <c r="D96" s="82"/>
      <c r="E96" s="89"/>
      <c r="F96" s="103"/>
      <c r="G96" s="89"/>
      <c r="H96" s="89"/>
      <c r="I96" s="89"/>
      <c r="J96" s="121"/>
      <c r="K96" s="89"/>
      <c r="L96" s="103"/>
      <c r="M96" s="137"/>
    </row>
    <row r="97" spans="1:14" ht="14.1" customHeight="1" x14ac:dyDescent="0.2">
      <c r="A97" s="36" t="s">
        <v>355</v>
      </c>
      <c r="B97" s="646"/>
      <c r="C97" s="71">
        <v>150</v>
      </c>
      <c r="D97" s="83"/>
      <c r="E97" s="90"/>
      <c r="F97" s="104"/>
      <c r="G97" s="90"/>
      <c r="H97" s="90"/>
      <c r="I97" s="90"/>
      <c r="J97" s="122"/>
      <c r="K97" s="90"/>
      <c r="L97" s="104"/>
      <c r="M97" s="138"/>
      <c r="N97" s="49"/>
    </row>
    <row r="98" spans="1:14" ht="14.1" customHeight="1" x14ac:dyDescent="0.2">
      <c r="A98" s="41" t="s">
        <v>356</v>
      </c>
      <c r="B98" s="56" t="s">
        <v>436</v>
      </c>
      <c r="C98" s="66">
        <v>60</v>
      </c>
      <c r="D98" s="84"/>
      <c r="E98" s="88"/>
      <c r="F98" s="105"/>
      <c r="G98" s="88"/>
      <c r="H98" s="88"/>
      <c r="I98" s="88"/>
      <c r="J98" s="123"/>
      <c r="K98" s="88"/>
      <c r="L98" s="105"/>
      <c r="M98" s="139"/>
      <c r="N98" s="49"/>
    </row>
    <row r="99" spans="1:14" ht="14.1" customHeight="1" x14ac:dyDescent="0.2">
      <c r="A99" s="32" t="s">
        <v>357</v>
      </c>
      <c r="B99" s="512" t="s">
        <v>437</v>
      </c>
      <c r="C99" s="70">
        <v>100</v>
      </c>
      <c r="D99" s="81"/>
      <c r="E99" s="88"/>
      <c r="F99" s="105"/>
      <c r="G99" s="88"/>
      <c r="H99" s="88"/>
      <c r="I99" s="88"/>
      <c r="J99" s="123"/>
      <c r="K99" s="88"/>
      <c r="L99" s="105"/>
      <c r="M99" s="139"/>
      <c r="N99" s="49"/>
    </row>
    <row r="100" spans="1:14" ht="14.1" customHeight="1" x14ac:dyDescent="0.2">
      <c r="A100" s="36" t="s">
        <v>358</v>
      </c>
      <c r="B100" s="514"/>
      <c r="C100" s="71">
        <v>150</v>
      </c>
      <c r="D100" s="83"/>
      <c r="E100" s="90"/>
      <c r="F100" s="104"/>
      <c r="G100" s="90"/>
      <c r="H100" s="90"/>
      <c r="I100" s="90"/>
      <c r="J100" s="122"/>
      <c r="K100" s="90"/>
      <c r="L100" s="104"/>
      <c r="M100" s="138"/>
      <c r="N100" s="49"/>
    </row>
    <row r="101" spans="1:14" ht="14.1" customHeight="1" x14ac:dyDescent="0.2">
      <c r="A101" s="32" t="s">
        <v>359</v>
      </c>
      <c r="B101" s="512" t="s">
        <v>438</v>
      </c>
      <c r="C101" s="70">
        <v>100</v>
      </c>
      <c r="D101" s="81"/>
      <c r="E101" s="88"/>
      <c r="F101" s="105"/>
      <c r="G101" s="88"/>
      <c r="H101" s="88"/>
      <c r="I101" s="88"/>
      <c r="J101" s="123"/>
      <c r="K101" s="88"/>
      <c r="L101" s="105"/>
      <c r="M101" s="139"/>
      <c r="N101" s="49"/>
    </row>
    <row r="102" spans="1:14" ht="14.1" customHeight="1" x14ac:dyDescent="0.2">
      <c r="A102" s="32" t="s">
        <v>360</v>
      </c>
      <c r="B102" s="513"/>
      <c r="C102" s="70">
        <v>125</v>
      </c>
      <c r="D102" s="84"/>
      <c r="E102" s="89"/>
      <c r="F102" s="103"/>
      <c r="G102" s="89"/>
      <c r="H102" s="89"/>
      <c r="I102" s="89"/>
      <c r="J102" s="121"/>
      <c r="K102" s="89"/>
      <c r="L102" s="103"/>
      <c r="M102" s="137"/>
      <c r="N102" s="49"/>
    </row>
    <row r="103" spans="1:14" ht="14.1" customHeight="1" x14ac:dyDescent="0.2">
      <c r="A103" s="36" t="s">
        <v>361</v>
      </c>
      <c r="B103" s="514"/>
      <c r="C103" s="71">
        <v>150</v>
      </c>
      <c r="D103" s="83"/>
      <c r="E103" s="90"/>
      <c r="F103" s="104"/>
      <c r="G103" s="90"/>
      <c r="H103" s="90"/>
      <c r="I103" s="90"/>
      <c r="J103" s="122"/>
      <c r="K103" s="90"/>
      <c r="L103" s="104"/>
      <c r="M103" s="138"/>
      <c r="N103" s="49"/>
    </row>
    <row r="104" spans="1:14" ht="14.1" customHeight="1" x14ac:dyDescent="0.2">
      <c r="A104" s="32" t="s">
        <v>362</v>
      </c>
      <c r="B104" s="647" t="s">
        <v>439</v>
      </c>
      <c r="C104" s="67">
        <v>50</v>
      </c>
      <c r="D104" s="81"/>
      <c r="E104" s="88"/>
      <c r="F104" s="105"/>
      <c r="G104" s="88"/>
      <c r="H104" s="88"/>
      <c r="I104" s="88"/>
      <c r="J104" s="123"/>
      <c r="K104" s="88"/>
      <c r="L104" s="105"/>
      <c r="M104" s="139"/>
    </row>
    <row r="105" spans="1:14" ht="14.1" customHeight="1" x14ac:dyDescent="0.2">
      <c r="A105" s="30" t="s">
        <v>363</v>
      </c>
      <c r="B105" s="648"/>
      <c r="C105" s="68">
        <v>100</v>
      </c>
      <c r="D105" s="84"/>
      <c r="E105" s="89"/>
      <c r="F105" s="103"/>
      <c r="G105" s="89"/>
      <c r="H105" s="89"/>
      <c r="I105" s="89"/>
      <c r="J105" s="121"/>
      <c r="K105" s="89"/>
      <c r="L105" s="103"/>
      <c r="M105" s="137"/>
    </row>
    <row r="106" spans="1:14" ht="14.1" customHeight="1" x14ac:dyDescent="0.2">
      <c r="A106" s="33" t="s">
        <v>364</v>
      </c>
      <c r="B106" s="649"/>
      <c r="C106" s="69">
        <v>150</v>
      </c>
      <c r="D106" s="83"/>
      <c r="E106" s="90"/>
      <c r="F106" s="104"/>
      <c r="G106" s="90"/>
      <c r="H106" s="90"/>
      <c r="I106" s="90"/>
      <c r="J106" s="122"/>
      <c r="K106" s="90"/>
      <c r="L106" s="104"/>
      <c r="M106" s="138"/>
    </row>
    <row r="107" spans="1:14" ht="14.1" customHeight="1" x14ac:dyDescent="0.2">
      <c r="A107" s="42" t="s">
        <v>365</v>
      </c>
      <c r="B107" s="63" t="s">
        <v>440</v>
      </c>
      <c r="C107" s="72">
        <v>20</v>
      </c>
      <c r="D107" s="87"/>
      <c r="E107" s="96"/>
      <c r="F107" s="107"/>
      <c r="G107" s="96"/>
      <c r="H107" s="96"/>
      <c r="I107" s="96"/>
      <c r="J107" s="87"/>
      <c r="K107" s="96"/>
      <c r="L107" s="107"/>
      <c r="M107" s="141"/>
    </row>
    <row r="108" spans="1:14" ht="14.1" customHeight="1" x14ac:dyDescent="0.2">
      <c r="A108" s="42" t="s">
        <v>366</v>
      </c>
      <c r="B108" s="64" t="s">
        <v>441</v>
      </c>
      <c r="C108" s="72">
        <v>10</v>
      </c>
      <c r="D108" s="87"/>
      <c r="E108" s="96"/>
      <c r="F108" s="107"/>
      <c r="G108" s="96"/>
      <c r="H108" s="96"/>
      <c r="I108" s="96"/>
      <c r="J108" s="87"/>
      <c r="K108" s="96"/>
      <c r="L108" s="107"/>
      <c r="M108" s="141"/>
    </row>
    <row r="109" spans="1:14" ht="30" customHeight="1" x14ac:dyDescent="0.2">
      <c r="A109" s="42" t="s">
        <v>367</v>
      </c>
      <c r="B109" s="64" t="s">
        <v>442</v>
      </c>
      <c r="C109" s="72">
        <v>10</v>
      </c>
      <c r="D109" s="87"/>
      <c r="E109" s="96"/>
      <c r="F109" s="107"/>
      <c r="G109" s="96"/>
      <c r="H109" s="96"/>
      <c r="I109" s="96"/>
      <c r="J109" s="87"/>
      <c r="K109" s="96"/>
      <c r="L109" s="107"/>
      <c r="M109" s="141"/>
    </row>
    <row r="110" spans="1:14" ht="30" customHeight="1" x14ac:dyDescent="0.2">
      <c r="A110" s="34" t="s">
        <v>368</v>
      </c>
      <c r="B110" s="512" t="s">
        <v>243</v>
      </c>
      <c r="C110" s="67">
        <v>100</v>
      </c>
      <c r="D110" s="81"/>
      <c r="E110" s="88"/>
      <c r="F110" s="105"/>
      <c r="G110" s="88"/>
      <c r="H110" s="88"/>
      <c r="I110" s="88"/>
      <c r="J110" s="123"/>
      <c r="K110" s="88"/>
      <c r="L110" s="105"/>
      <c r="M110" s="139"/>
      <c r="N110" s="49"/>
    </row>
    <row r="111" spans="1:14" ht="14.1" customHeight="1" x14ac:dyDescent="0.2">
      <c r="A111" s="43" t="s">
        <v>369</v>
      </c>
      <c r="B111" s="513"/>
      <c r="C111" s="68">
        <v>130</v>
      </c>
      <c r="D111" s="82"/>
      <c r="E111" s="89"/>
      <c r="F111" s="103"/>
      <c r="G111" s="89"/>
      <c r="H111" s="89"/>
      <c r="I111" s="89"/>
      <c r="J111" s="121"/>
      <c r="K111" s="89"/>
      <c r="L111" s="103"/>
      <c r="M111" s="137"/>
      <c r="N111" s="49"/>
    </row>
    <row r="112" spans="1:14" ht="14.1" customHeight="1" x14ac:dyDescent="0.2">
      <c r="A112" s="39" t="s">
        <v>370</v>
      </c>
      <c r="B112" s="513"/>
      <c r="C112" s="52">
        <v>160</v>
      </c>
      <c r="D112" s="82"/>
      <c r="E112" s="89"/>
      <c r="F112" s="103"/>
      <c r="G112" s="89"/>
      <c r="H112" s="89"/>
      <c r="I112" s="89"/>
      <c r="J112" s="121"/>
      <c r="K112" s="89"/>
      <c r="L112" s="103"/>
      <c r="M112" s="137"/>
      <c r="N112" s="49"/>
    </row>
    <row r="113" spans="1:13" s="49" customFormat="1" ht="14.1" customHeight="1" x14ac:dyDescent="0.2">
      <c r="A113" s="39" t="s">
        <v>371</v>
      </c>
      <c r="B113" s="513"/>
      <c r="C113" s="68">
        <v>190</v>
      </c>
      <c r="D113" s="82"/>
      <c r="E113" s="89"/>
      <c r="F113" s="103"/>
      <c r="G113" s="89"/>
      <c r="H113" s="89"/>
      <c r="I113" s="89"/>
      <c r="J113" s="121"/>
      <c r="K113" s="89"/>
      <c r="L113" s="103"/>
      <c r="M113" s="137"/>
    </row>
    <row r="114" spans="1:13" s="49" customFormat="1" ht="14.1" customHeight="1" x14ac:dyDescent="0.2">
      <c r="A114" s="39" t="s">
        <v>372</v>
      </c>
      <c r="B114" s="513"/>
      <c r="C114" s="68">
        <v>220</v>
      </c>
      <c r="D114" s="82"/>
      <c r="E114" s="89"/>
      <c r="F114" s="103"/>
      <c r="G114" s="89"/>
      <c r="H114" s="89"/>
      <c r="I114" s="89"/>
      <c r="J114" s="121"/>
      <c r="K114" s="89"/>
      <c r="L114" s="103"/>
      <c r="M114" s="137"/>
    </row>
    <row r="115" spans="1:13" s="49" customFormat="1" ht="14.1" customHeight="1" x14ac:dyDescent="0.2">
      <c r="A115" s="43" t="s">
        <v>373</v>
      </c>
      <c r="B115" s="513"/>
      <c r="C115" s="68">
        <v>250</v>
      </c>
      <c r="D115" s="82"/>
      <c r="E115" s="89"/>
      <c r="F115" s="103"/>
      <c r="G115" s="89"/>
      <c r="H115" s="89"/>
      <c r="I115" s="89"/>
      <c r="J115" s="121"/>
      <c r="K115" s="89"/>
      <c r="L115" s="103"/>
      <c r="M115" s="137"/>
    </row>
    <row r="116" spans="1:13" s="49" customFormat="1" ht="14.1" customHeight="1" x14ac:dyDescent="0.2">
      <c r="A116" s="39" t="s">
        <v>374</v>
      </c>
      <c r="B116" s="513"/>
      <c r="C116" s="68">
        <v>280</v>
      </c>
      <c r="D116" s="82"/>
      <c r="E116" s="89"/>
      <c r="F116" s="103"/>
      <c r="G116" s="89"/>
      <c r="H116" s="89"/>
      <c r="I116" s="89"/>
      <c r="J116" s="121"/>
      <c r="K116" s="89"/>
      <c r="L116" s="103"/>
      <c r="M116" s="137"/>
    </row>
    <row r="117" spans="1:13" s="49" customFormat="1" ht="14.1" customHeight="1" x14ac:dyDescent="0.2">
      <c r="A117" s="43" t="s">
        <v>375</v>
      </c>
      <c r="B117" s="513"/>
      <c r="C117" s="68">
        <v>340</v>
      </c>
      <c r="D117" s="82"/>
      <c r="E117" s="89"/>
      <c r="F117" s="103"/>
      <c r="G117" s="89"/>
      <c r="H117" s="89"/>
      <c r="I117" s="89"/>
      <c r="J117" s="121"/>
      <c r="K117" s="89"/>
      <c r="L117" s="103"/>
      <c r="M117" s="137"/>
    </row>
    <row r="118" spans="1:13" s="49" customFormat="1" ht="14.1" customHeight="1" x14ac:dyDescent="0.2">
      <c r="A118" s="36" t="s">
        <v>376</v>
      </c>
      <c r="B118" s="514"/>
      <c r="C118" s="69">
        <v>400</v>
      </c>
      <c r="D118" s="83"/>
      <c r="E118" s="93"/>
      <c r="F118" s="108"/>
      <c r="G118" s="93"/>
      <c r="H118" s="93"/>
      <c r="I118" s="93"/>
      <c r="J118" s="125"/>
      <c r="K118" s="93"/>
      <c r="L118" s="108"/>
      <c r="M118" s="142"/>
    </row>
    <row r="119" spans="1:13" s="49" customFormat="1" ht="14.1" customHeight="1" x14ac:dyDescent="0.2">
      <c r="A119" s="41" t="s">
        <v>377</v>
      </c>
      <c r="B119" s="55" t="s">
        <v>443</v>
      </c>
      <c r="C119" s="66">
        <v>1250</v>
      </c>
      <c r="D119" s="80"/>
      <c r="E119" s="94"/>
      <c r="F119" s="107"/>
      <c r="G119" s="94"/>
      <c r="H119" s="94"/>
      <c r="I119" s="94"/>
      <c r="J119" s="87"/>
      <c r="K119" s="94"/>
      <c r="L119" s="107"/>
      <c r="M119" s="141"/>
    </row>
    <row r="120" spans="1:13" s="49" customFormat="1" ht="14.1" customHeight="1" x14ac:dyDescent="0.2">
      <c r="A120" s="32" t="s">
        <v>378</v>
      </c>
      <c r="B120" s="512" t="s">
        <v>444</v>
      </c>
      <c r="C120" s="70">
        <v>150</v>
      </c>
      <c r="D120" s="81"/>
      <c r="E120" s="88"/>
      <c r="F120" s="105"/>
      <c r="G120" s="88"/>
      <c r="H120" s="88"/>
      <c r="I120" s="88"/>
      <c r="J120" s="123"/>
      <c r="K120" s="88"/>
      <c r="L120" s="105"/>
      <c r="M120" s="139"/>
    </row>
    <row r="121" spans="1:13" s="49" customFormat="1" ht="14.1" customHeight="1" x14ac:dyDescent="0.2">
      <c r="A121" s="36" t="s">
        <v>379</v>
      </c>
      <c r="B121" s="514"/>
      <c r="C121" s="71">
        <v>250</v>
      </c>
      <c r="D121" s="83"/>
      <c r="E121" s="90"/>
      <c r="F121" s="104"/>
      <c r="G121" s="90"/>
      <c r="H121" s="90"/>
      <c r="I121" s="90"/>
      <c r="J121" s="122"/>
      <c r="K121" s="90"/>
      <c r="L121" s="104"/>
      <c r="M121" s="138"/>
    </row>
    <row r="122" spans="1:13" s="49" customFormat="1" ht="14.1" customHeight="1" x14ac:dyDescent="0.2">
      <c r="A122" s="32" t="s">
        <v>380</v>
      </c>
      <c r="B122" s="647" t="s">
        <v>445</v>
      </c>
      <c r="C122" s="70">
        <v>30</v>
      </c>
      <c r="D122" s="81"/>
      <c r="E122" s="88"/>
      <c r="F122" s="105"/>
      <c r="G122" s="88"/>
      <c r="H122" s="88"/>
      <c r="I122" s="88"/>
      <c r="J122" s="123"/>
      <c r="K122" s="88"/>
      <c r="L122" s="105"/>
      <c r="M122" s="139"/>
    </row>
    <row r="123" spans="1:13" s="49" customFormat="1" ht="14.1" customHeight="1" x14ac:dyDescent="0.2">
      <c r="A123" s="32" t="s">
        <v>381</v>
      </c>
      <c r="B123" s="648"/>
      <c r="C123" s="70">
        <f>25*1.5</f>
        <v>37.5</v>
      </c>
      <c r="D123" s="82"/>
      <c r="E123" s="89"/>
      <c r="F123" s="103"/>
      <c r="G123" s="89"/>
      <c r="H123" s="89"/>
      <c r="I123" s="89"/>
      <c r="J123" s="121"/>
      <c r="K123" s="89"/>
      <c r="L123" s="103"/>
      <c r="M123" s="137"/>
    </row>
    <row r="124" spans="1:13" s="49" customFormat="1" ht="14.1" customHeight="1" x14ac:dyDescent="0.2">
      <c r="A124" s="32" t="s">
        <v>382</v>
      </c>
      <c r="B124" s="648"/>
      <c r="C124" s="70">
        <v>45</v>
      </c>
      <c r="D124" s="82"/>
      <c r="E124" s="89"/>
      <c r="F124" s="103"/>
      <c r="G124" s="89"/>
      <c r="H124" s="89"/>
      <c r="I124" s="89"/>
      <c r="J124" s="121"/>
      <c r="K124" s="89"/>
      <c r="L124" s="103"/>
      <c r="M124" s="137"/>
    </row>
    <row r="125" spans="1:13" s="49" customFormat="1" ht="14.1" customHeight="1" x14ac:dyDescent="0.2">
      <c r="A125" s="32" t="s">
        <v>383</v>
      </c>
      <c r="B125" s="648"/>
      <c r="C125" s="70">
        <v>46.875</v>
      </c>
      <c r="D125" s="82"/>
      <c r="E125" s="89"/>
      <c r="F125" s="103"/>
      <c r="G125" s="89"/>
      <c r="H125" s="89"/>
      <c r="I125" s="89"/>
      <c r="J125" s="121"/>
      <c r="K125" s="89"/>
      <c r="L125" s="103"/>
      <c r="M125" s="137"/>
    </row>
    <row r="126" spans="1:13" s="49" customFormat="1" ht="14.1" customHeight="1" x14ac:dyDescent="0.2">
      <c r="A126" s="32" t="s">
        <v>384</v>
      </c>
      <c r="B126" s="648"/>
      <c r="C126" s="70">
        <f>35*1.5</f>
        <v>52.5</v>
      </c>
      <c r="D126" s="82"/>
      <c r="E126" s="89"/>
      <c r="F126" s="103"/>
      <c r="G126" s="89"/>
      <c r="H126" s="89"/>
      <c r="I126" s="89"/>
      <c r="J126" s="121"/>
      <c r="K126" s="89"/>
      <c r="L126" s="103"/>
      <c r="M126" s="137"/>
    </row>
    <row r="127" spans="1:13" s="49" customFormat="1" ht="14.1" customHeight="1" x14ac:dyDescent="0.2">
      <c r="A127" s="32" t="s">
        <v>385</v>
      </c>
      <c r="B127" s="648"/>
      <c r="C127" s="70">
        <v>56.25</v>
      </c>
      <c r="D127" s="82"/>
      <c r="E127" s="89"/>
      <c r="F127" s="103"/>
      <c r="G127" s="89"/>
      <c r="H127" s="89"/>
      <c r="I127" s="89"/>
      <c r="J127" s="121"/>
      <c r="K127" s="89"/>
      <c r="L127" s="103"/>
      <c r="M127" s="137"/>
    </row>
    <row r="128" spans="1:13" s="49" customFormat="1" ht="14.1" customHeight="1" x14ac:dyDescent="0.2">
      <c r="A128" s="30" t="s">
        <v>386</v>
      </c>
      <c r="B128" s="648"/>
      <c r="C128" s="68">
        <v>60</v>
      </c>
      <c r="D128" s="82"/>
      <c r="E128" s="89"/>
      <c r="F128" s="103"/>
      <c r="G128" s="89"/>
      <c r="H128" s="89"/>
      <c r="I128" s="89"/>
      <c r="J128" s="121"/>
      <c r="K128" s="89"/>
      <c r="L128" s="103"/>
      <c r="M128" s="137"/>
    </row>
    <row r="129" spans="1:13" s="49" customFormat="1" ht="14.1" customHeight="1" x14ac:dyDescent="0.2">
      <c r="A129" s="30" t="s">
        <v>387</v>
      </c>
      <c r="B129" s="648"/>
      <c r="C129" s="68">
        <v>65.625</v>
      </c>
      <c r="D129" s="82"/>
      <c r="E129" s="89"/>
      <c r="F129" s="103"/>
      <c r="G129" s="89"/>
      <c r="H129" s="89"/>
      <c r="I129" s="89"/>
      <c r="J129" s="121"/>
      <c r="K129" s="89"/>
      <c r="L129" s="103"/>
      <c r="M129" s="137"/>
    </row>
    <row r="130" spans="1:13" s="49" customFormat="1" ht="14.1" customHeight="1" x14ac:dyDescent="0.2">
      <c r="A130" s="32" t="s">
        <v>388</v>
      </c>
      <c r="B130" s="648"/>
      <c r="C130" s="70">
        <f>45*1.5</f>
        <v>67.5</v>
      </c>
      <c r="D130" s="82"/>
      <c r="E130" s="89"/>
      <c r="F130" s="103"/>
      <c r="G130" s="89"/>
      <c r="H130" s="89"/>
      <c r="I130" s="89"/>
      <c r="J130" s="121"/>
      <c r="K130" s="89"/>
      <c r="L130" s="103"/>
      <c r="M130" s="137"/>
    </row>
    <row r="131" spans="1:13" s="49" customFormat="1" ht="14.1" customHeight="1" x14ac:dyDescent="0.2">
      <c r="A131" s="32" t="s">
        <v>389</v>
      </c>
      <c r="B131" s="648"/>
      <c r="C131" s="70">
        <v>75</v>
      </c>
      <c r="D131" s="82"/>
      <c r="E131" s="89"/>
      <c r="F131" s="103"/>
      <c r="G131" s="89"/>
      <c r="H131" s="89"/>
      <c r="I131" s="89"/>
      <c r="J131" s="121"/>
      <c r="K131" s="89"/>
      <c r="L131" s="103"/>
      <c r="M131" s="137"/>
    </row>
    <row r="132" spans="1:13" s="49" customFormat="1" ht="14.1" customHeight="1" x14ac:dyDescent="0.2">
      <c r="A132" s="32" t="s">
        <v>390</v>
      </c>
      <c r="B132" s="648"/>
      <c r="C132" s="70">
        <v>84.375</v>
      </c>
      <c r="D132" s="82"/>
      <c r="E132" s="89"/>
      <c r="F132" s="103"/>
      <c r="G132" s="89"/>
      <c r="H132" s="89"/>
      <c r="I132" s="89"/>
      <c r="J132" s="121"/>
      <c r="K132" s="89"/>
      <c r="L132" s="103"/>
      <c r="M132" s="137"/>
    </row>
    <row r="133" spans="1:13" s="49" customFormat="1" ht="14.1" customHeight="1" x14ac:dyDescent="0.2">
      <c r="A133" s="32" t="s">
        <v>391</v>
      </c>
      <c r="B133" s="648"/>
      <c r="C133" s="70">
        <v>90</v>
      </c>
      <c r="D133" s="82"/>
      <c r="E133" s="89"/>
      <c r="F133" s="103"/>
      <c r="G133" s="89"/>
      <c r="H133" s="89"/>
      <c r="I133" s="89"/>
      <c r="J133" s="121"/>
      <c r="K133" s="89"/>
      <c r="L133" s="103"/>
      <c r="M133" s="137"/>
    </row>
    <row r="134" spans="1:13" s="49" customFormat="1" ht="14.1" customHeight="1" x14ac:dyDescent="0.2">
      <c r="A134" s="32" t="s">
        <v>392</v>
      </c>
      <c r="B134" s="648"/>
      <c r="C134" s="70">
        <v>93.75</v>
      </c>
      <c r="D134" s="82"/>
      <c r="E134" s="89"/>
      <c r="F134" s="103"/>
      <c r="G134" s="89"/>
      <c r="H134" s="89"/>
      <c r="I134" s="89"/>
      <c r="J134" s="121"/>
      <c r="K134" s="89"/>
      <c r="L134" s="103"/>
      <c r="M134" s="137"/>
    </row>
    <row r="135" spans="1:13" s="49" customFormat="1" ht="14.1" customHeight="1" x14ac:dyDescent="0.2">
      <c r="A135" s="30" t="s">
        <v>393</v>
      </c>
      <c r="B135" s="648"/>
      <c r="C135" s="68">
        <v>105</v>
      </c>
      <c r="D135" s="82"/>
      <c r="E135" s="89"/>
      <c r="F135" s="103"/>
      <c r="G135" s="89"/>
      <c r="H135" s="89"/>
      <c r="I135" s="89"/>
      <c r="J135" s="121"/>
      <c r="K135" s="89"/>
      <c r="L135" s="103"/>
      <c r="M135" s="137"/>
    </row>
    <row r="136" spans="1:13" s="49" customFormat="1" ht="14.1" customHeight="1" x14ac:dyDescent="0.2">
      <c r="A136" s="33" t="s">
        <v>394</v>
      </c>
      <c r="B136" s="648"/>
      <c r="C136" s="73">
        <f>75*1.5</f>
        <v>112.5</v>
      </c>
      <c r="D136" s="82"/>
      <c r="E136" s="89"/>
      <c r="F136" s="103"/>
      <c r="G136" s="89"/>
      <c r="H136" s="89"/>
      <c r="I136" s="89"/>
      <c r="J136" s="121"/>
      <c r="K136" s="89"/>
      <c r="L136" s="103"/>
      <c r="M136" s="137"/>
    </row>
    <row r="137" spans="1:13" s="49" customFormat="1" ht="14.1" customHeight="1" x14ac:dyDescent="0.2">
      <c r="A137" s="33" t="s">
        <v>395</v>
      </c>
      <c r="B137" s="648"/>
      <c r="C137" s="73">
        <v>140.625</v>
      </c>
      <c r="D137" s="82"/>
      <c r="E137" s="89"/>
      <c r="F137" s="103"/>
      <c r="G137" s="89"/>
      <c r="H137" s="89"/>
      <c r="I137" s="89"/>
      <c r="J137" s="121"/>
      <c r="K137" s="89"/>
      <c r="L137" s="103"/>
      <c r="M137" s="137"/>
    </row>
    <row r="138" spans="1:13" s="49" customFormat="1" ht="14.1" customHeight="1" x14ac:dyDescent="0.2">
      <c r="A138" s="36" t="s">
        <v>396</v>
      </c>
      <c r="B138" s="649"/>
      <c r="C138" s="71">
        <v>150</v>
      </c>
      <c r="D138" s="83"/>
      <c r="E138" s="90"/>
      <c r="F138" s="104"/>
      <c r="G138" s="90"/>
      <c r="H138" s="90"/>
      <c r="I138" s="90"/>
      <c r="J138" s="122"/>
      <c r="K138" s="90"/>
      <c r="L138" s="104"/>
      <c r="M138" s="138"/>
    </row>
    <row r="139" spans="1:13" ht="14.1" customHeight="1" x14ac:dyDescent="0.2">
      <c r="A139" s="44" t="s">
        <v>397</v>
      </c>
      <c r="B139" s="57" t="s">
        <v>446</v>
      </c>
      <c r="C139" s="66">
        <v>100</v>
      </c>
      <c r="D139" s="80"/>
      <c r="E139" s="94"/>
      <c r="F139" s="107"/>
      <c r="G139" s="94"/>
      <c r="H139" s="94"/>
      <c r="I139" s="94"/>
      <c r="J139" s="87"/>
      <c r="K139" s="94"/>
      <c r="L139" s="107"/>
      <c r="M139" s="141"/>
    </row>
    <row r="140" spans="1:13" ht="14.1" customHeight="1" x14ac:dyDescent="0.2">
      <c r="A140" s="45" t="s">
        <v>398</v>
      </c>
      <c r="B140" s="644" t="s">
        <v>447</v>
      </c>
      <c r="C140" s="74" t="s">
        <v>456</v>
      </c>
      <c r="D140" s="81"/>
      <c r="E140" s="88"/>
      <c r="F140" s="105"/>
      <c r="G140" s="88"/>
      <c r="H140" s="88"/>
      <c r="I140" s="88"/>
      <c r="J140" s="123"/>
      <c r="K140" s="88"/>
      <c r="L140" s="100"/>
      <c r="M140" s="134"/>
    </row>
    <row r="141" spans="1:13" ht="14.1" customHeight="1" x14ac:dyDescent="0.2">
      <c r="A141" s="30" t="s">
        <v>399</v>
      </c>
      <c r="B141" s="645"/>
      <c r="C141" s="75" t="s">
        <v>457</v>
      </c>
      <c r="D141" s="82"/>
      <c r="E141" s="89"/>
      <c r="F141" s="103"/>
      <c r="G141" s="89"/>
      <c r="H141" s="89"/>
      <c r="I141" s="89"/>
      <c r="J141" s="121"/>
      <c r="K141" s="89"/>
      <c r="L141" s="101"/>
      <c r="M141" s="135"/>
    </row>
    <row r="142" spans="1:13" ht="14.1" customHeight="1" x14ac:dyDescent="0.2">
      <c r="A142" s="30" t="s">
        <v>400</v>
      </c>
      <c r="B142" s="645"/>
      <c r="C142" s="75" t="s">
        <v>458</v>
      </c>
      <c r="D142" s="82"/>
      <c r="E142" s="89"/>
      <c r="F142" s="103"/>
      <c r="G142" s="89"/>
      <c r="H142" s="89"/>
      <c r="I142" s="89"/>
      <c r="J142" s="121"/>
      <c r="K142" s="89"/>
      <c r="L142" s="101"/>
      <c r="M142" s="135"/>
    </row>
    <row r="143" spans="1:13" ht="14.1" customHeight="1" x14ac:dyDescent="0.2">
      <c r="A143" s="30" t="s">
        <v>401</v>
      </c>
      <c r="B143" s="645"/>
      <c r="C143" s="75" t="s">
        <v>459</v>
      </c>
      <c r="D143" s="82"/>
      <c r="E143" s="89"/>
      <c r="F143" s="103"/>
      <c r="G143" s="89"/>
      <c r="H143" s="89"/>
      <c r="I143" s="89"/>
      <c r="J143" s="121"/>
      <c r="K143" s="89"/>
      <c r="L143" s="101"/>
      <c r="M143" s="135"/>
    </row>
    <row r="144" spans="1:13" ht="14.1" customHeight="1" x14ac:dyDescent="0.2">
      <c r="A144" s="33" t="s">
        <v>402</v>
      </c>
      <c r="B144" s="646"/>
      <c r="C144" s="76">
        <v>1250</v>
      </c>
      <c r="D144" s="83"/>
      <c r="E144" s="90"/>
      <c r="F144" s="104"/>
      <c r="G144" s="90"/>
      <c r="H144" s="90"/>
      <c r="I144" s="90"/>
      <c r="J144" s="122"/>
      <c r="K144" s="90"/>
      <c r="L144" s="102"/>
      <c r="M144" s="136"/>
    </row>
    <row r="145" spans="1:13" ht="14.1" customHeight="1" x14ac:dyDescent="0.2">
      <c r="A145" s="45" t="s">
        <v>403</v>
      </c>
      <c r="B145" s="644" t="s">
        <v>448</v>
      </c>
      <c r="C145" s="74" t="s">
        <v>460</v>
      </c>
      <c r="D145" s="81"/>
      <c r="E145" s="88"/>
      <c r="F145" s="105"/>
      <c r="G145" s="88"/>
      <c r="H145" s="88"/>
      <c r="I145" s="88"/>
      <c r="J145" s="123"/>
      <c r="K145" s="88"/>
      <c r="L145" s="100"/>
      <c r="M145" s="134"/>
    </row>
    <row r="146" spans="1:13" ht="14.1" customHeight="1" x14ac:dyDescent="0.2">
      <c r="A146" s="30" t="s">
        <v>404</v>
      </c>
      <c r="B146" s="645"/>
      <c r="C146" s="75" t="s">
        <v>461</v>
      </c>
      <c r="D146" s="82"/>
      <c r="E146" s="89"/>
      <c r="F146" s="103"/>
      <c r="G146" s="89"/>
      <c r="H146" s="89"/>
      <c r="I146" s="89"/>
      <c r="J146" s="121"/>
      <c r="K146" s="89"/>
      <c r="L146" s="101"/>
      <c r="M146" s="135"/>
    </row>
    <row r="147" spans="1:13" ht="14.1" customHeight="1" x14ac:dyDescent="0.2">
      <c r="A147" s="30" t="s">
        <v>405</v>
      </c>
      <c r="B147" s="645"/>
      <c r="C147" s="75" t="s">
        <v>462</v>
      </c>
      <c r="D147" s="82"/>
      <c r="E147" s="89"/>
      <c r="F147" s="103"/>
      <c r="G147" s="89"/>
      <c r="H147" s="89"/>
      <c r="I147" s="89"/>
      <c r="J147" s="121"/>
      <c r="K147" s="89"/>
      <c r="L147" s="101"/>
      <c r="M147" s="135"/>
    </row>
    <row r="148" spans="1:13" ht="14.1" customHeight="1" x14ac:dyDescent="0.2">
      <c r="A148" s="30" t="s">
        <v>406</v>
      </c>
      <c r="B148" s="645"/>
      <c r="C148" s="75" t="s">
        <v>463</v>
      </c>
      <c r="D148" s="82"/>
      <c r="E148" s="89"/>
      <c r="F148" s="103"/>
      <c r="G148" s="89"/>
      <c r="H148" s="89"/>
      <c r="I148" s="89"/>
      <c r="J148" s="121"/>
      <c r="K148" s="89"/>
      <c r="L148" s="101"/>
      <c r="M148" s="135"/>
    </row>
    <row r="149" spans="1:13" ht="14.1" customHeight="1" x14ac:dyDescent="0.2">
      <c r="A149" s="33" t="s">
        <v>407</v>
      </c>
      <c r="B149" s="646"/>
      <c r="C149" s="76">
        <v>1250</v>
      </c>
      <c r="D149" s="83"/>
      <c r="E149" s="90"/>
      <c r="F149" s="104"/>
      <c r="G149" s="90"/>
      <c r="H149" s="90"/>
      <c r="I149" s="90"/>
      <c r="J149" s="122"/>
      <c r="K149" s="90"/>
      <c r="L149" s="102"/>
      <c r="M149" s="136"/>
    </row>
    <row r="150" spans="1:13" ht="14.1" customHeight="1" x14ac:dyDescent="0.2">
      <c r="A150" s="29" t="s">
        <v>408</v>
      </c>
      <c r="B150" s="644" t="s">
        <v>449</v>
      </c>
      <c r="C150" s="74" t="s">
        <v>464</v>
      </c>
      <c r="D150" s="81"/>
      <c r="E150" s="88"/>
      <c r="F150" s="105"/>
      <c r="G150" s="88"/>
      <c r="H150" s="88"/>
      <c r="I150" s="88"/>
      <c r="J150" s="123"/>
      <c r="K150" s="88"/>
      <c r="L150" s="100"/>
      <c r="M150" s="134"/>
    </row>
    <row r="151" spans="1:13" ht="14.1" customHeight="1" x14ac:dyDescent="0.2">
      <c r="A151" s="30" t="s">
        <v>409</v>
      </c>
      <c r="B151" s="645"/>
      <c r="C151" s="75" t="s">
        <v>465</v>
      </c>
      <c r="D151" s="82"/>
      <c r="E151" s="89"/>
      <c r="F151" s="103"/>
      <c r="G151" s="89"/>
      <c r="H151" s="89"/>
      <c r="I151" s="89"/>
      <c r="J151" s="121"/>
      <c r="K151" s="89"/>
      <c r="L151" s="101"/>
      <c r="M151" s="135"/>
    </row>
    <row r="152" spans="1:13" ht="14.1" customHeight="1" x14ac:dyDescent="0.2">
      <c r="A152" s="30" t="s">
        <v>410</v>
      </c>
      <c r="B152" s="645"/>
      <c r="C152" s="75" t="s">
        <v>466</v>
      </c>
      <c r="D152" s="82"/>
      <c r="E152" s="89"/>
      <c r="F152" s="103"/>
      <c r="G152" s="89"/>
      <c r="H152" s="89"/>
      <c r="I152" s="89"/>
      <c r="J152" s="121"/>
      <c r="K152" s="89"/>
      <c r="L152" s="101"/>
      <c r="M152" s="135"/>
    </row>
    <row r="153" spans="1:13" ht="14.1" customHeight="1" x14ac:dyDescent="0.2">
      <c r="A153" s="30" t="s">
        <v>411</v>
      </c>
      <c r="B153" s="650"/>
      <c r="C153" s="75" t="s">
        <v>463</v>
      </c>
      <c r="D153" s="82"/>
      <c r="E153" s="89"/>
      <c r="F153" s="103"/>
      <c r="G153" s="89"/>
      <c r="H153" s="89"/>
      <c r="I153" s="89"/>
      <c r="J153" s="121"/>
      <c r="K153" s="89"/>
      <c r="L153" s="101"/>
      <c r="M153" s="135"/>
    </row>
    <row r="154" spans="1:13" ht="14.1" customHeight="1" x14ac:dyDescent="0.2">
      <c r="A154" s="33" t="s">
        <v>412</v>
      </c>
      <c r="B154" s="646"/>
      <c r="C154" s="76">
        <v>1250</v>
      </c>
      <c r="D154" s="83"/>
      <c r="E154" s="90"/>
      <c r="F154" s="104"/>
      <c r="G154" s="90"/>
      <c r="H154" s="90"/>
      <c r="I154" s="90"/>
      <c r="J154" s="122"/>
      <c r="K154" s="90"/>
      <c r="L154" s="102"/>
      <c r="M154" s="136"/>
    </row>
    <row r="155" spans="1:13" ht="13.5" customHeight="1" x14ac:dyDescent="0.2">
      <c r="A155" s="29" t="s">
        <v>413</v>
      </c>
      <c r="B155" s="644" t="s">
        <v>450</v>
      </c>
      <c r="C155" s="67">
        <v>0</v>
      </c>
      <c r="D155" s="88"/>
      <c r="E155" s="88"/>
      <c r="F155" s="105"/>
      <c r="G155" s="88"/>
      <c r="H155" s="88"/>
      <c r="I155" s="88"/>
      <c r="J155" s="87"/>
      <c r="K155" s="88"/>
      <c r="L155" s="100"/>
      <c r="M155" s="134"/>
    </row>
    <row r="156" spans="1:13" ht="14.1" customHeight="1" x14ac:dyDescent="0.2">
      <c r="A156" s="30" t="s">
        <v>414</v>
      </c>
      <c r="B156" s="645"/>
      <c r="C156" s="68">
        <v>2</v>
      </c>
      <c r="D156" s="89"/>
      <c r="E156" s="89"/>
      <c r="F156" s="103"/>
      <c r="G156" s="89"/>
      <c r="H156" s="89"/>
      <c r="I156" s="89"/>
      <c r="J156" s="87"/>
      <c r="K156" s="89">
        <v>1096865298</v>
      </c>
      <c r="L156" s="101"/>
      <c r="M156" s="135"/>
    </row>
    <row r="157" spans="1:13" ht="14.1" customHeight="1" x14ac:dyDescent="0.2">
      <c r="A157" s="30" t="s">
        <v>415</v>
      </c>
      <c r="B157" s="645"/>
      <c r="C157" s="68">
        <v>4</v>
      </c>
      <c r="D157" s="89"/>
      <c r="E157" s="89"/>
      <c r="F157" s="103"/>
      <c r="G157" s="89"/>
      <c r="H157" s="89"/>
      <c r="I157" s="89"/>
      <c r="J157" s="87"/>
      <c r="K157" s="89"/>
      <c r="L157" s="101"/>
      <c r="M157" s="135"/>
    </row>
    <row r="158" spans="1:13" ht="14.1" customHeight="1" thickBot="1" x14ac:dyDescent="0.25">
      <c r="A158" s="46" t="s">
        <v>416</v>
      </c>
      <c r="B158" s="658"/>
      <c r="C158" s="77">
        <v>20</v>
      </c>
      <c r="D158" s="90"/>
      <c r="E158" s="90"/>
      <c r="F158" s="109"/>
      <c r="G158" s="90"/>
      <c r="H158" s="90"/>
      <c r="I158" s="90"/>
      <c r="J158" s="124"/>
      <c r="K158" s="90"/>
      <c r="L158" s="128"/>
      <c r="M158" s="143"/>
    </row>
    <row r="159" spans="1:13" ht="14.1" customHeight="1" thickBot="1" x14ac:dyDescent="0.25">
      <c r="A159" s="47"/>
      <c r="B159" s="659" t="s">
        <v>451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452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1096865298</v>
      </c>
      <c r="L160" s="129"/>
      <c r="M160" s="144"/>
    </row>
    <row r="161" spans="1:13" ht="14.1" customHeight="1" thickBot="1" x14ac:dyDescent="0.25">
      <c r="A161" s="48"/>
      <c r="B161" s="659" t="s">
        <v>453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1096865298</v>
      </c>
      <c r="L161" s="129"/>
      <c r="M161" s="144"/>
    </row>
    <row r="163" spans="1:13" ht="409.5" customHeight="1" x14ac:dyDescent="0.2">
      <c r="A163" s="661" t="s">
        <v>417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82</v>
      </c>
      <c r="F2" s="15" t="s">
        <v>38</v>
      </c>
      <c r="G2" s="15" t="s">
        <v>43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14</v>
      </c>
      <c r="D4" s="664" t="s">
        <v>19</v>
      </c>
      <c r="E4" s="664" t="s">
        <v>137</v>
      </c>
      <c r="F4" s="664" t="s">
        <v>29</v>
      </c>
      <c r="G4" s="664" t="s">
        <v>241</v>
      </c>
      <c r="H4" s="666" t="s">
        <v>50</v>
      </c>
      <c r="I4" s="667"/>
      <c r="J4" s="667"/>
      <c r="K4" s="668"/>
      <c r="L4" s="666" t="s">
        <v>53</v>
      </c>
      <c r="M4" s="667"/>
      <c r="N4" s="667"/>
      <c r="O4" s="668"/>
      <c r="P4" s="669" t="s">
        <v>248</v>
      </c>
      <c r="Q4" s="669" t="s">
        <v>249</v>
      </c>
      <c r="R4" s="669" t="s">
        <v>250</v>
      </c>
      <c r="S4" s="669" t="s">
        <v>251</v>
      </c>
      <c r="T4" s="669" t="s">
        <v>252</v>
      </c>
      <c r="U4" s="669" t="s">
        <v>254</v>
      </c>
      <c r="V4" s="662" t="s">
        <v>255</v>
      </c>
      <c r="W4" s="662" t="s">
        <v>71</v>
      </c>
      <c r="X4" s="662" t="s">
        <v>72</v>
      </c>
      <c r="Y4" s="662" t="s">
        <v>257</v>
      </c>
      <c r="Z4" s="662" t="s">
        <v>258</v>
      </c>
      <c r="AA4" s="662" t="s">
        <v>259</v>
      </c>
      <c r="AB4" s="662" t="s">
        <v>260</v>
      </c>
      <c r="AC4" s="662" t="s">
        <v>261</v>
      </c>
      <c r="XFD4"/>
    </row>
    <row r="5" spans="1:31 16384:16384" ht="32.4" customHeight="1" x14ac:dyDescent="0.2">
      <c r="A5" s="662"/>
      <c r="B5" s="662"/>
      <c r="C5" s="673"/>
      <c r="D5" s="665"/>
      <c r="E5" s="665"/>
      <c r="F5" s="665"/>
      <c r="G5" s="665"/>
      <c r="H5" s="5" t="s">
        <v>44</v>
      </c>
      <c r="I5" s="7" t="s">
        <v>246</v>
      </c>
      <c r="J5" s="7" t="s">
        <v>247</v>
      </c>
      <c r="K5" s="5" t="s">
        <v>52</v>
      </c>
      <c r="L5" s="5" t="s">
        <v>44</v>
      </c>
      <c r="M5" s="7" t="s">
        <v>246</v>
      </c>
      <c r="N5" s="7" t="s">
        <v>247</v>
      </c>
      <c r="O5" s="5" t="s">
        <v>52</v>
      </c>
      <c r="P5" s="670"/>
      <c r="Q5" s="670"/>
      <c r="R5" s="670"/>
      <c r="S5" s="670"/>
      <c r="T5" s="670"/>
      <c r="U5" s="670"/>
      <c r="V5" s="663"/>
      <c r="W5" s="663"/>
      <c r="X5" s="663"/>
      <c r="Y5" s="663"/>
      <c r="Z5" s="663"/>
      <c r="AA5" s="663"/>
      <c r="AB5" s="663"/>
      <c r="AC5" s="663"/>
      <c r="XFD5"/>
    </row>
    <row r="6" spans="1:31 16384:16384" x14ac:dyDescent="0.15">
      <c r="A6" s="14" t="s">
        <v>78</v>
      </c>
      <c r="B6" s="14" t="s">
        <v>11</v>
      </c>
      <c r="C6" s="14" t="s">
        <v>15</v>
      </c>
      <c r="D6" s="14" t="s">
        <v>83</v>
      </c>
      <c r="E6" s="14" t="s">
        <v>138</v>
      </c>
      <c r="F6" s="14" t="s">
        <v>188</v>
      </c>
      <c r="G6" s="14" t="s">
        <v>80</v>
      </c>
      <c r="H6" s="14" t="s">
        <v>243</v>
      </c>
      <c r="I6" s="16">
        <v>61199915.237404093</v>
      </c>
      <c r="J6" s="14" t="s">
        <v>56</v>
      </c>
      <c r="K6" s="16">
        <v>79559889.808625326</v>
      </c>
      <c r="L6" s="14" t="s">
        <v>243</v>
      </c>
      <c r="M6" s="16">
        <v>61199915.237404093</v>
      </c>
      <c r="N6" s="14" t="s">
        <v>56</v>
      </c>
      <c r="O6" s="16">
        <v>79559889.808625326</v>
      </c>
      <c r="P6" s="16">
        <v>61199915.237404093</v>
      </c>
      <c r="Q6" s="16">
        <v>0</v>
      </c>
      <c r="R6" s="16">
        <v>0</v>
      </c>
      <c r="S6" s="17">
        <v>0</v>
      </c>
      <c r="T6" s="14" t="s">
        <v>55</v>
      </c>
      <c r="U6" s="14" t="s">
        <v>80</v>
      </c>
      <c r="V6" s="14" t="s">
        <v>256</v>
      </c>
      <c r="W6" s="17">
        <v>2.3891850280021578</v>
      </c>
      <c r="X6" s="17">
        <v>1</v>
      </c>
      <c r="Y6" s="14" t="s">
        <v>80</v>
      </c>
      <c r="Z6" s="14" t="s">
        <v>80</v>
      </c>
      <c r="AA6" s="17" t="s">
        <v>80</v>
      </c>
      <c r="AB6" s="17" t="s">
        <v>80</v>
      </c>
      <c r="AC6" s="14" t="s">
        <v>80</v>
      </c>
    </row>
    <row r="7" spans="1:31 16384:16384" x14ac:dyDescent="0.15">
      <c r="A7" s="14" t="s">
        <v>78</v>
      </c>
      <c r="B7" s="14" t="s">
        <v>11</v>
      </c>
      <c r="C7" s="14" t="s">
        <v>15</v>
      </c>
      <c r="D7" s="14" t="s">
        <v>84</v>
      </c>
      <c r="E7" s="14" t="s">
        <v>139</v>
      </c>
      <c r="F7" s="14" t="s">
        <v>189</v>
      </c>
      <c r="G7" s="14" t="s">
        <v>80</v>
      </c>
      <c r="H7" s="14" t="s">
        <v>243</v>
      </c>
      <c r="I7" s="16">
        <v>18829287.869682956</v>
      </c>
      <c r="J7" s="14" t="s">
        <v>56</v>
      </c>
      <c r="K7" s="16">
        <v>24478074.230587844</v>
      </c>
      <c r="L7" s="14" t="s">
        <v>243</v>
      </c>
      <c r="M7" s="16">
        <v>18829287.869682956</v>
      </c>
      <c r="N7" s="14" t="s">
        <v>56</v>
      </c>
      <c r="O7" s="16">
        <v>24478074.230587844</v>
      </c>
      <c r="P7" s="16">
        <v>18829287.869682956</v>
      </c>
      <c r="Q7" s="16">
        <v>0</v>
      </c>
      <c r="R7" s="16">
        <v>0</v>
      </c>
      <c r="S7" s="17">
        <v>0</v>
      </c>
      <c r="T7" s="14" t="s">
        <v>55</v>
      </c>
      <c r="U7" s="14" t="s">
        <v>80</v>
      </c>
      <c r="V7" s="14" t="s">
        <v>256</v>
      </c>
      <c r="W7" s="17">
        <v>2.3891850280021578</v>
      </c>
      <c r="X7" s="17">
        <v>1</v>
      </c>
      <c r="Y7" s="14" t="s">
        <v>80</v>
      </c>
      <c r="Z7" s="14" t="s">
        <v>80</v>
      </c>
      <c r="AA7" s="17" t="s">
        <v>80</v>
      </c>
      <c r="AB7" s="17" t="s">
        <v>80</v>
      </c>
      <c r="AC7" s="14" t="s">
        <v>80</v>
      </c>
    </row>
    <row r="8" spans="1:31 16384:16384" x14ac:dyDescent="0.15">
      <c r="A8" s="14" t="s">
        <v>78</v>
      </c>
      <c r="B8" s="14" t="s">
        <v>11</v>
      </c>
      <c r="C8" s="14" t="s">
        <v>15</v>
      </c>
      <c r="D8" s="14" t="s">
        <v>85</v>
      </c>
      <c r="E8" s="14" t="s">
        <v>140</v>
      </c>
      <c r="F8" s="14" t="s">
        <v>190</v>
      </c>
      <c r="G8" s="14" t="s">
        <v>80</v>
      </c>
      <c r="H8" s="14" t="s">
        <v>243</v>
      </c>
      <c r="I8" s="16">
        <v>18395402.682826411</v>
      </c>
      <c r="J8" s="14" t="s">
        <v>56</v>
      </c>
      <c r="K8" s="16">
        <v>23914023.487674337</v>
      </c>
      <c r="L8" s="14" t="s">
        <v>243</v>
      </c>
      <c r="M8" s="16">
        <v>18395402.682826411</v>
      </c>
      <c r="N8" s="14" t="s">
        <v>56</v>
      </c>
      <c r="O8" s="16">
        <v>23914023.487674337</v>
      </c>
      <c r="P8" s="16">
        <v>18395402.682826411</v>
      </c>
      <c r="Q8" s="16">
        <v>0</v>
      </c>
      <c r="R8" s="16">
        <v>0</v>
      </c>
      <c r="S8" s="17">
        <v>0</v>
      </c>
      <c r="T8" s="14" t="s">
        <v>253</v>
      </c>
      <c r="U8" s="14" t="s">
        <v>253</v>
      </c>
      <c r="V8" s="14" t="s">
        <v>253</v>
      </c>
      <c r="W8" s="17">
        <v>2.3891850280021578</v>
      </c>
      <c r="X8" s="17">
        <v>1</v>
      </c>
      <c r="Y8" s="14" t="s">
        <v>80</v>
      </c>
      <c r="Z8" s="14" t="s">
        <v>80</v>
      </c>
      <c r="AA8" s="17" t="s">
        <v>80</v>
      </c>
      <c r="AB8" s="17" t="s">
        <v>80</v>
      </c>
      <c r="AC8" s="14" t="s">
        <v>80</v>
      </c>
    </row>
    <row r="9" spans="1:31 16384:16384" x14ac:dyDescent="0.15">
      <c r="A9" s="14" t="s">
        <v>78</v>
      </c>
      <c r="B9" s="14" t="s">
        <v>11</v>
      </c>
      <c r="C9" s="14" t="s">
        <v>15</v>
      </c>
      <c r="D9" s="14" t="s">
        <v>86</v>
      </c>
      <c r="E9" s="14" t="s">
        <v>141</v>
      </c>
      <c r="F9" s="14" t="s">
        <v>191</v>
      </c>
      <c r="G9" s="14" t="s">
        <v>80</v>
      </c>
      <c r="H9" s="14" t="s">
        <v>243</v>
      </c>
      <c r="I9" s="16">
        <v>33684045.532213829</v>
      </c>
      <c r="J9" s="14" t="s">
        <v>56</v>
      </c>
      <c r="K9" s="16">
        <v>43789259.191877984</v>
      </c>
      <c r="L9" s="14" t="s">
        <v>243</v>
      </c>
      <c r="M9" s="16">
        <v>33684045.532213829</v>
      </c>
      <c r="N9" s="14" t="s">
        <v>56</v>
      </c>
      <c r="O9" s="16">
        <v>43789259.191877984</v>
      </c>
      <c r="P9" s="16">
        <v>33684045.532213829</v>
      </c>
      <c r="Q9" s="16">
        <v>0</v>
      </c>
      <c r="R9" s="16">
        <v>0</v>
      </c>
      <c r="S9" s="17">
        <v>0</v>
      </c>
      <c r="T9" s="14" t="s">
        <v>253</v>
      </c>
      <c r="U9" s="14" t="s">
        <v>253</v>
      </c>
      <c r="V9" s="14" t="s">
        <v>253</v>
      </c>
      <c r="W9" s="17">
        <v>2.3891850280021578</v>
      </c>
      <c r="X9" s="17">
        <v>1</v>
      </c>
      <c r="Y9" s="14" t="s">
        <v>80</v>
      </c>
      <c r="Z9" s="14" t="s">
        <v>80</v>
      </c>
      <c r="AA9" s="17" t="s">
        <v>80</v>
      </c>
      <c r="AB9" s="17" t="s">
        <v>80</v>
      </c>
      <c r="AC9" s="14" t="s">
        <v>80</v>
      </c>
    </row>
    <row r="10" spans="1:31 16384:16384" x14ac:dyDescent="0.15">
      <c r="A10" s="14" t="s">
        <v>78</v>
      </c>
      <c r="B10" s="14" t="s">
        <v>11</v>
      </c>
      <c r="C10" s="14" t="s">
        <v>15</v>
      </c>
      <c r="D10" s="14" t="s">
        <v>87</v>
      </c>
      <c r="E10" s="14" t="s">
        <v>142</v>
      </c>
      <c r="F10" s="14" t="s">
        <v>192</v>
      </c>
      <c r="G10" s="14" t="s">
        <v>80</v>
      </c>
      <c r="H10" s="14" t="s">
        <v>243</v>
      </c>
      <c r="I10" s="16">
        <v>20089457.356370173</v>
      </c>
      <c r="J10" s="14" t="s">
        <v>56</v>
      </c>
      <c r="K10" s="16">
        <v>26116294.563281227</v>
      </c>
      <c r="L10" s="14" t="s">
        <v>243</v>
      </c>
      <c r="M10" s="16">
        <v>20089457.356370173</v>
      </c>
      <c r="N10" s="14" t="s">
        <v>56</v>
      </c>
      <c r="O10" s="16">
        <v>26116294.563281227</v>
      </c>
      <c r="P10" s="16">
        <v>20089457.356370173</v>
      </c>
      <c r="Q10" s="16">
        <v>0</v>
      </c>
      <c r="R10" s="16">
        <v>0</v>
      </c>
      <c r="S10" s="17">
        <v>0</v>
      </c>
      <c r="T10" s="14" t="s">
        <v>253</v>
      </c>
      <c r="U10" s="14" t="s">
        <v>253</v>
      </c>
      <c r="V10" s="14" t="s">
        <v>253</v>
      </c>
      <c r="W10" s="17">
        <v>2.3891850280021578</v>
      </c>
      <c r="X10" s="17">
        <v>1</v>
      </c>
      <c r="Y10" s="14" t="s">
        <v>80</v>
      </c>
      <c r="Z10" s="14" t="s">
        <v>80</v>
      </c>
      <c r="AA10" s="17" t="s">
        <v>80</v>
      </c>
      <c r="AB10" s="17" t="s">
        <v>80</v>
      </c>
      <c r="AC10" s="14" t="s">
        <v>80</v>
      </c>
    </row>
    <row r="11" spans="1:31 16384:16384" x14ac:dyDescent="0.15">
      <c r="A11" s="14" t="s">
        <v>78</v>
      </c>
      <c r="B11" s="14" t="s">
        <v>11</v>
      </c>
      <c r="C11" s="14" t="s">
        <v>15</v>
      </c>
      <c r="D11" s="14" t="s">
        <v>88</v>
      </c>
      <c r="E11" s="14" t="s">
        <v>143</v>
      </c>
      <c r="F11" s="14" t="s">
        <v>193</v>
      </c>
      <c r="G11" s="14" t="s">
        <v>80</v>
      </c>
      <c r="H11" s="14" t="s">
        <v>243</v>
      </c>
      <c r="I11" s="16">
        <v>14509511.051837917</v>
      </c>
      <c r="J11" s="14" t="s">
        <v>56</v>
      </c>
      <c r="K11" s="16">
        <v>18862364.367389295</v>
      </c>
      <c r="L11" s="14" t="s">
        <v>243</v>
      </c>
      <c r="M11" s="16">
        <v>14509511.051837917</v>
      </c>
      <c r="N11" s="14" t="s">
        <v>56</v>
      </c>
      <c r="O11" s="16">
        <v>18862364.367389295</v>
      </c>
      <c r="P11" s="16">
        <v>14509511.051837917</v>
      </c>
      <c r="Q11" s="16">
        <v>0</v>
      </c>
      <c r="R11" s="16">
        <v>0</v>
      </c>
      <c r="S11" s="17">
        <v>0</v>
      </c>
      <c r="T11" s="14" t="s">
        <v>253</v>
      </c>
      <c r="U11" s="14" t="s">
        <v>253</v>
      </c>
      <c r="V11" s="14" t="s">
        <v>253</v>
      </c>
      <c r="W11" s="17">
        <v>2.3891850280021578</v>
      </c>
      <c r="X11" s="17">
        <v>1</v>
      </c>
      <c r="Y11" s="14" t="s">
        <v>80</v>
      </c>
      <c r="Z11" s="14" t="s">
        <v>80</v>
      </c>
      <c r="AA11" s="17" t="s">
        <v>80</v>
      </c>
      <c r="AB11" s="17" t="s">
        <v>80</v>
      </c>
      <c r="AC11" s="14" t="s">
        <v>80</v>
      </c>
    </row>
    <row r="12" spans="1:31 16384:16384" x14ac:dyDescent="0.15">
      <c r="A12" s="14" t="s">
        <v>78</v>
      </c>
      <c r="B12" s="14" t="s">
        <v>11</v>
      </c>
      <c r="C12" s="14" t="s">
        <v>15</v>
      </c>
      <c r="D12" s="14" t="s">
        <v>89</v>
      </c>
      <c r="E12" s="14" t="s">
        <v>144</v>
      </c>
      <c r="F12" s="14" t="s">
        <v>194</v>
      </c>
      <c r="G12" s="14" t="s">
        <v>80</v>
      </c>
      <c r="H12" s="14" t="s">
        <v>243</v>
      </c>
      <c r="I12" s="16">
        <v>28410166.471723121</v>
      </c>
      <c r="J12" s="14" t="s">
        <v>56</v>
      </c>
      <c r="K12" s="16">
        <v>36933216.413240053</v>
      </c>
      <c r="L12" s="14" t="s">
        <v>243</v>
      </c>
      <c r="M12" s="16">
        <v>28410166.471723121</v>
      </c>
      <c r="N12" s="14" t="s">
        <v>56</v>
      </c>
      <c r="O12" s="16">
        <v>36933216.413240053</v>
      </c>
      <c r="P12" s="16">
        <v>28410166.471723121</v>
      </c>
      <c r="Q12" s="16">
        <v>0</v>
      </c>
      <c r="R12" s="16">
        <v>0</v>
      </c>
      <c r="S12" s="17">
        <v>0</v>
      </c>
      <c r="T12" s="14" t="s">
        <v>55</v>
      </c>
      <c r="U12" s="14" t="s">
        <v>80</v>
      </c>
      <c r="V12" s="14" t="s">
        <v>256</v>
      </c>
      <c r="W12" s="17">
        <v>2.3891850280021578</v>
      </c>
      <c r="X12" s="17">
        <v>1</v>
      </c>
      <c r="Y12" s="14" t="s">
        <v>80</v>
      </c>
      <c r="Z12" s="14" t="s">
        <v>80</v>
      </c>
      <c r="AA12" s="17" t="s">
        <v>80</v>
      </c>
      <c r="AB12" s="17" t="s">
        <v>80</v>
      </c>
      <c r="AC12" s="14" t="s">
        <v>80</v>
      </c>
    </row>
    <row r="13" spans="1:31 16384:16384" x14ac:dyDescent="0.15">
      <c r="A13" s="14" t="s">
        <v>78</v>
      </c>
      <c r="B13" s="14" t="s">
        <v>11</v>
      </c>
      <c r="C13" s="14" t="s">
        <v>15</v>
      </c>
      <c r="D13" s="14" t="s">
        <v>90</v>
      </c>
      <c r="E13" s="14" t="s">
        <v>145</v>
      </c>
      <c r="F13" s="14" t="s">
        <v>195</v>
      </c>
      <c r="G13" s="14" t="s">
        <v>80</v>
      </c>
      <c r="H13" s="14" t="s">
        <v>243</v>
      </c>
      <c r="I13" s="16">
        <v>22584051.453837901</v>
      </c>
      <c r="J13" s="14" t="s">
        <v>56</v>
      </c>
      <c r="K13" s="16">
        <v>29359266.889989272</v>
      </c>
      <c r="L13" s="14" t="s">
        <v>243</v>
      </c>
      <c r="M13" s="16">
        <v>22584051.453837901</v>
      </c>
      <c r="N13" s="14" t="s">
        <v>56</v>
      </c>
      <c r="O13" s="16">
        <v>29359266.889989272</v>
      </c>
      <c r="P13" s="16">
        <v>22584051.453837901</v>
      </c>
      <c r="Q13" s="16">
        <v>0</v>
      </c>
      <c r="R13" s="16">
        <v>0</v>
      </c>
      <c r="S13" s="17">
        <v>0</v>
      </c>
      <c r="T13" s="14" t="s">
        <v>55</v>
      </c>
      <c r="U13" s="14" t="s">
        <v>80</v>
      </c>
      <c r="V13" s="14" t="s">
        <v>256</v>
      </c>
      <c r="W13" s="17">
        <v>2.3891850280021578</v>
      </c>
      <c r="X13" s="17">
        <v>1</v>
      </c>
      <c r="Y13" s="14" t="s">
        <v>80</v>
      </c>
      <c r="Z13" s="14" t="s">
        <v>80</v>
      </c>
      <c r="AA13" s="17" t="s">
        <v>80</v>
      </c>
      <c r="AB13" s="17" t="s">
        <v>80</v>
      </c>
      <c r="AC13" s="14" t="s">
        <v>80</v>
      </c>
    </row>
    <row r="14" spans="1:31 16384:16384" x14ac:dyDescent="0.15">
      <c r="A14" s="14" t="s">
        <v>78</v>
      </c>
      <c r="B14" s="14" t="s">
        <v>11</v>
      </c>
      <c r="C14" s="14" t="s">
        <v>15</v>
      </c>
      <c r="D14" s="14" t="s">
        <v>91</v>
      </c>
      <c r="E14" s="14" t="s">
        <v>146</v>
      </c>
      <c r="F14" s="14" t="s">
        <v>196</v>
      </c>
      <c r="G14" s="14" t="s">
        <v>80</v>
      </c>
      <c r="H14" s="14" t="s">
        <v>243</v>
      </c>
      <c r="I14" s="16">
        <v>40184045.270172149</v>
      </c>
      <c r="J14" s="14" t="s">
        <v>56</v>
      </c>
      <c r="K14" s="16">
        <v>52239258.851223789</v>
      </c>
      <c r="L14" s="14" t="s">
        <v>243</v>
      </c>
      <c r="M14" s="16">
        <v>40184045.270172149</v>
      </c>
      <c r="N14" s="14" t="s">
        <v>56</v>
      </c>
      <c r="O14" s="16">
        <v>52239258.851223789</v>
      </c>
      <c r="P14" s="16">
        <v>40184045.270172149</v>
      </c>
      <c r="Q14" s="16">
        <v>0</v>
      </c>
      <c r="R14" s="16">
        <v>0</v>
      </c>
      <c r="S14" s="17">
        <v>0</v>
      </c>
      <c r="T14" s="14" t="s">
        <v>55</v>
      </c>
      <c r="U14" s="14" t="s">
        <v>80</v>
      </c>
      <c r="V14" s="14" t="s">
        <v>256</v>
      </c>
      <c r="W14" s="17">
        <v>2.3891850280021578</v>
      </c>
      <c r="X14" s="17">
        <v>1</v>
      </c>
      <c r="Y14" s="14" t="s">
        <v>80</v>
      </c>
      <c r="Z14" s="14" t="s">
        <v>80</v>
      </c>
      <c r="AA14" s="17" t="s">
        <v>80</v>
      </c>
      <c r="AB14" s="17" t="s">
        <v>80</v>
      </c>
      <c r="AC14" s="14" t="s">
        <v>80</v>
      </c>
    </row>
    <row r="15" spans="1:31 16384:16384" x14ac:dyDescent="0.15">
      <c r="A15" s="14" t="s">
        <v>78</v>
      </c>
      <c r="B15" s="14" t="s">
        <v>11</v>
      </c>
      <c r="C15" s="14" t="s">
        <v>15</v>
      </c>
      <c r="D15" s="14" t="s">
        <v>92</v>
      </c>
      <c r="E15" s="14" t="s">
        <v>147</v>
      </c>
      <c r="F15" s="14" t="s">
        <v>197</v>
      </c>
      <c r="G15" s="14" t="s">
        <v>80</v>
      </c>
      <c r="H15" s="14" t="s">
        <v>243</v>
      </c>
      <c r="I15" s="16">
        <v>19997180.410157017</v>
      </c>
      <c r="J15" s="14" t="s">
        <v>56</v>
      </c>
      <c r="K15" s="16">
        <v>25996334.533204123</v>
      </c>
      <c r="L15" s="14" t="s">
        <v>243</v>
      </c>
      <c r="M15" s="16">
        <v>19997180.410157017</v>
      </c>
      <c r="N15" s="14" t="s">
        <v>56</v>
      </c>
      <c r="O15" s="16">
        <v>25996334.533204123</v>
      </c>
      <c r="P15" s="16">
        <v>19997180.410157017</v>
      </c>
      <c r="Q15" s="16">
        <v>0</v>
      </c>
      <c r="R15" s="16">
        <v>0</v>
      </c>
      <c r="S15" s="17">
        <v>0</v>
      </c>
      <c r="T15" s="14" t="s">
        <v>55</v>
      </c>
      <c r="U15" s="14" t="s">
        <v>80</v>
      </c>
      <c r="V15" s="14" t="s">
        <v>256</v>
      </c>
      <c r="W15" s="17">
        <v>2.3891850280021578</v>
      </c>
      <c r="X15" s="17">
        <v>1</v>
      </c>
      <c r="Y15" s="14" t="s">
        <v>80</v>
      </c>
      <c r="Z15" s="14" t="s">
        <v>80</v>
      </c>
      <c r="AA15" s="17" t="s">
        <v>80</v>
      </c>
      <c r="AB15" s="17" t="s">
        <v>80</v>
      </c>
      <c r="AC15" s="14" t="s">
        <v>80</v>
      </c>
    </row>
    <row r="16" spans="1:31 16384:16384" x14ac:dyDescent="0.15">
      <c r="A16" s="14" t="s">
        <v>78</v>
      </c>
      <c r="B16" s="14" t="s">
        <v>11</v>
      </c>
      <c r="C16" s="14" t="s">
        <v>15</v>
      </c>
      <c r="D16" s="14" t="s">
        <v>93</v>
      </c>
      <c r="E16" s="14" t="s">
        <v>148</v>
      </c>
      <c r="F16" s="14" t="s">
        <v>198</v>
      </c>
      <c r="G16" s="14" t="s">
        <v>80</v>
      </c>
      <c r="H16" s="14" t="s">
        <v>243</v>
      </c>
      <c r="I16" s="16">
        <v>89768472.673875213</v>
      </c>
      <c r="J16" s="14" t="s">
        <v>56</v>
      </c>
      <c r="K16" s="16">
        <v>116699014.47603779</v>
      </c>
      <c r="L16" s="14" t="s">
        <v>243</v>
      </c>
      <c r="M16" s="16">
        <v>89768472.673875213</v>
      </c>
      <c r="N16" s="14" t="s">
        <v>56</v>
      </c>
      <c r="O16" s="16">
        <v>116699014.47603779</v>
      </c>
      <c r="P16" s="16">
        <v>89768472.673875213</v>
      </c>
      <c r="Q16" s="16">
        <v>0</v>
      </c>
      <c r="R16" s="16">
        <v>0</v>
      </c>
      <c r="S16" s="17">
        <v>0</v>
      </c>
      <c r="T16" s="14" t="s">
        <v>253</v>
      </c>
      <c r="U16" s="14" t="s">
        <v>253</v>
      </c>
      <c r="V16" s="14" t="s">
        <v>253</v>
      </c>
      <c r="W16" s="17">
        <v>2.3891850280021578</v>
      </c>
      <c r="X16" s="17">
        <v>1</v>
      </c>
      <c r="Y16" s="14" t="s">
        <v>80</v>
      </c>
      <c r="Z16" s="14" t="s">
        <v>80</v>
      </c>
      <c r="AA16" s="17" t="s">
        <v>80</v>
      </c>
      <c r="AB16" s="17" t="s">
        <v>80</v>
      </c>
      <c r="AC16" s="14" t="s">
        <v>80</v>
      </c>
    </row>
    <row r="17" spans="1:29" x14ac:dyDescent="0.15">
      <c r="A17" s="14" t="s">
        <v>78</v>
      </c>
      <c r="B17" s="14" t="s">
        <v>11</v>
      </c>
      <c r="C17" s="14" t="s">
        <v>15</v>
      </c>
      <c r="D17" s="14" t="s">
        <v>94</v>
      </c>
      <c r="E17" s="14" t="s">
        <v>149</v>
      </c>
      <c r="F17" s="14" t="s">
        <v>199</v>
      </c>
      <c r="G17" s="14" t="s">
        <v>80</v>
      </c>
      <c r="H17" s="14" t="s">
        <v>243</v>
      </c>
      <c r="I17" s="16">
        <v>40151835.501233786</v>
      </c>
      <c r="J17" s="14" t="s">
        <v>56</v>
      </c>
      <c r="K17" s="16">
        <v>52197386.151603922</v>
      </c>
      <c r="L17" s="14" t="s">
        <v>243</v>
      </c>
      <c r="M17" s="16">
        <v>40151835.501233786</v>
      </c>
      <c r="N17" s="14" t="s">
        <v>56</v>
      </c>
      <c r="O17" s="16">
        <v>52197386.151603922</v>
      </c>
      <c r="P17" s="16">
        <v>39788935.699152164</v>
      </c>
      <c r="Q17" s="16">
        <v>362899.80208162311</v>
      </c>
      <c r="R17" s="16">
        <v>0</v>
      </c>
      <c r="S17" s="17">
        <v>0</v>
      </c>
      <c r="T17" s="14" t="s">
        <v>55</v>
      </c>
      <c r="U17" s="14" t="s">
        <v>80</v>
      </c>
      <c r="V17" s="14" t="s">
        <v>256</v>
      </c>
      <c r="W17" s="17">
        <v>2.3891850280021578</v>
      </c>
      <c r="X17" s="17">
        <v>1</v>
      </c>
      <c r="Y17" s="14" t="s">
        <v>80</v>
      </c>
      <c r="Z17" s="14" t="s">
        <v>80</v>
      </c>
      <c r="AA17" s="17" t="s">
        <v>80</v>
      </c>
      <c r="AB17" s="17" t="s">
        <v>80</v>
      </c>
      <c r="AC17" s="14" t="s">
        <v>80</v>
      </c>
    </row>
    <row r="18" spans="1:29" x14ac:dyDescent="0.15">
      <c r="A18" s="14" t="s">
        <v>78</v>
      </c>
      <c r="B18" s="14" t="s">
        <v>11</v>
      </c>
      <c r="C18" s="14" t="s">
        <v>15</v>
      </c>
      <c r="D18" s="14" t="s">
        <v>95</v>
      </c>
      <c r="E18" s="14" t="s">
        <v>150</v>
      </c>
      <c r="F18" s="14" t="s">
        <v>200</v>
      </c>
      <c r="G18" s="14" t="s">
        <v>80</v>
      </c>
      <c r="H18" s="14" t="s">
        <v>243</v>
      </c>
      <c r="I18" s="16">
        <v>28118030.530518569</v>
      </c>
      <c r="J18" s="14" t="s">
        <v>56</v>
      </c>
      <c r="K18" s="16">
        <v>36553439.689674139</v>
      </c>
      <c r="L18" s="14" t="s">
        <v>243</v>
      </c>
      <c r="M18" s="16">
        <v>28118030.530518569</v>
      </c>
      <c r="N18" s="14" t="s">
        <v>56</v>
      </c>
      <c r="O18" s="16">
        <v>36553439.689674139</v>
      </c>
      <c r="P18" s="16">
        <v>28118030.530518569</v>
      </c>
      <c r="Q18" s="16">
        <v>0</v>
      </c>
      <c r="R18" s="16">
        <v>0</v>
      </c>
      <c r="S18" s="17">
        <v>0</v>
      </c>
      <c r="T18" s="14" t="s">
        <v>55</v>
      </c>
      <c r="U18" s="14" t="s">
        <v>80</v>
      </c>
      <c r="V18" s="14" t="s">
        <v>256</v>
      </c>
      <c r="W18" s="17">
        <v>2.3891850280021578</v>
      </c>
      <c r="X18" s="17">
        <v>1</v>
      </c>
      <c r="Y18" s="14" t="s">
        <v>80</v>
      </c>
      <c r="Z18" s="14" t="s">
        <v>80</v>
      </c>
      <c r="AA18" s="17" t="s">
        <v>80</v>
      </c>
      <c r="AB18" s="17" t="s">
        <v>80</v>
      </c>
      <c r="AC18" s="14" t="s">
        <v>80</v>
      </c>
    </row>
    <row r="19" spans="1:29" x14ac:dyDescent="0.15">
      <c r="A19" s="14" t="s">
        <v>78</v>
      </c>
      <c r="B19" s="14" t="s">
        <v>11</v>
      </c>
      <c r="C19" s="14" t="s">
        <v>15</v>
      </c>
      <c r="D19" s="14" t="s">
        <v>96</v>
      </c>
      <c r="E19" s="14" t="s">
        <v>151</v>
      </c>
      <c r="F19" s="14" t="s">
        <v>201</v>
      </c>
      <c r="G19" s="14" t="s">
        <v>80</v>
      </c>
      <c r="H19" s="14" t="s">
        <v>243</v>
      </c>
      <c r="I19" s="16">
        <v>24857178.243092168</v>
      </c>
      <c r="J19" s="14" t="s">
        <v>56</v>
      </c>
      <c r="K19" s="16">
        <v>32314331.716019817</v>
      </c>
      <c r="L19" s="14" t="s">
        <v>243</v>
      </c>
      <c r="M19" s="16">
        <v>24857178.243092168</v>
      </c>
      <c r="N19" s="14" t="s">
        <v>56</v>
      </c>
      <c r="O19" s="16">
        <v>32314331.716019817</v>
      </c>
      <c r="P19" s="16">
        <v>24857178.243092168</v>
      </c>
      <c r="Q19" s="16">
        <v>0</v>
      </c>
      <c r="R19" s="16">
        <v>0</v>
      </c>
      <c r="S19" s="17">
        <v>0</v>
      </c>
      <c r="T19" s="14" t="s">
        <v>55</v>
      </c>
      <c r="U19" s="14" t="s">
        <v>80</v>
      </c>
      <c r="V19" s="14" t="s">
        <v>256</v>
      </c>
      <c r="W19" s="17">
        <v>2.3891850280021578</v>
      </c>
      <c r="X19" s="17">
        <v>1</v>
      </c>
      <c r="Y19" s="14" t="s">
        <v>80</v>
      </c>
      <c r="Z19" s="14" t="s">
        <v>80</v>
      </c>
      <c r="AA19" s="17" t="s">
        <v>80</v>
      </c>
      <c r="AB19" s="17" t="s">
        <v>80</v>
      </c>
      <c r="AC19" s="14" t="s">
        <v>80</v>
      </c>
    </row>
    <row r="20" spans="1:29" x14ac:dyDescent="0.15">
      <c r="A20" s="14" t="s">
        <v>78</v>
      </c>
      <c r="B20" s="14" t="s">
        <v>11</v>
      </c>
      <c r="C20" s="14" t="s">
        <v>15</v>
      </c>
      <c r="D20" s="14" t="s">
        <v>97</v>
      </c>
      <c r="E20" s="14" t="s">
        <v>152</v>
      </c>
      <c r="F20" s="14" t="s">
        <v>202</v>
      </c>
      <c r="G20" s="14" t="s">
        <v>80</v>
      </c>
      <c r="H20" s="14" t="s">
        <v>243</v>
      </c>
      <c r="I20" s="16">
        <v>42600896.398994312</v>
      </c>
      <c r="J20" s="14" t="s">
        <v>56</v>
      </c>
      <c r="K20" s="16">
        <v>55381165.31869261</v>
      </c>
      <c r="L20" s="14" t="s">
        <v>243</v>
      </c>
      <c r="M20" s="16">
        <v>42600896.398994312</v>
      </c>
      <c r="N20" s="14" t="s">
        <v>56</v>
      </c>
      <c r="O20" s="16">
        <v>55381165.31869261</v>
      </c>
      <c r="P20" s="16">
        <v>42600896.398994312</v>
      </c>
      <c r="Q20" s="16">
        <v>0</v>
      </c>
      <c r="R20" s="16">
        <v>0</v>
      </c>
      <c r="S20" s="17">
        <v>0</v>
      </c>
      <c r="T20" s="14" t="s">
        <v>55</v>
      </c>
      <c r="U20" s="14" t="s">
        <v>80</v>
      </c>
      <c r="V20" s="14" t="s">
        <v>256</v>
      </c>
      <c r="W20" s="17">
        <v>2.3891850280021578</v>
      </c>
      <c r="X20" s="17">
        <v>1</v>
      </c>
      <c r="Y20" s="14" t="s">
        <v>80</v>
      </c>
      <c r="Z20" s="14" t="s">
        <v>80</v>
      </c>
      <c r="AA20" s="17" t="s">
        <v>80</v>
      </c>
      <c r="AB20" s="17" t="s">
        <v>80</v>
      </c>
      <c r="AC20" s="14" t="s">
        <v>80</v>
      </c>
    </row>
    <row r="21" spans="1:29" x14ac:dyDescent="0.15">
      <c r="A21" s="14" t="s">
        <v>78</v>
      </c>
      <c r="B21" s="14" t="s">
        <v>11</v>
      </c>
      <c r="C21" s="14" t="s">
        <v>15</v>
      </c>
      <c r="D21" s="14" t="s">
        <v>98</v>
      </c>
      <c r="E21" s="14" t="s">
        <v>153</v>
      </c>
      <c r="F21" s="14" t="s">
        <v>203</v>
      </c>
      <c r="G21" s="14" t="s">
        <v>80</v>
      </c>
      <c r="H21" s="14" t="s">
        <v>243</v>
      </c>
      <c r="I21" s="16">
        <v>102707583.79515639</v>
      </c>
      <c r="J21" s="14" t="s">
        <v>56</v>
      </c>
      <c r="K21" s="16">
        <v>133519858.93370332</v>
      </c>
      <c r="L21" s="14" t="s">
        <v>243</v>
      </c>
      <c r="M21" s="16">
        <v>102707583.79515639</v>
      </c>
      <c r="N21" s="14" t="s">
        <v>56</v>
      </c>
      <c r="O21" s="16">
        <v>133519858.93370332</v>
      </c>
      <c r="P21" s="16">
        <v>102707583.79515639</v>
      </c>
      <c r="Q21" s="16">
        <v>0</v>
      </c>
      <c r="R21" s="16">
        <v>0</v>
      </c>
      <c r="S21" s="17">
        <v>0</v>
      </c>
      <c r="T21" s="14" t="s">
        <v>253</v>
      </c>
      <c r="U21" s="14" t="s">
        <v>253</v>
      </c>
      <c r="V21" s="14" t="s">
        <v>253</v>
      </c>
      <c r="W21" s="17">
        <v>2.3891850280021578</v>
      </c>
      <c r="X21" s="17">
        <v>1</v>
      </c>
      <c r="Y21" s="14" t="s">
        <v>80</v>
      </c>
      <c r="Z21" s="14" t="s">
        <v>80</v>
      </c>
      <c r="AA21" s="17" t="s">
        <v>80</v>
      </c>
      <c r="AB21" s="17" t="s">
        <v>80</v>
      </c>
      <c r="AC21" s="14" t="s">
        <v>80</v>
      </c>
    </row>
    <row r="22" spans="1:29" x14ac:dyDescent="0.15">
      <c r="A22" s="14" t="s">
        <v>78</v>
      </c>
      <c r="B22" s="14" t="s">
        <v>11</v>
      </c>
      <c r="C22" s="14" t="s">
        <v>15</v>
      </c>
      <c r="D22" s="14" t="s">
        <v>99</v>
      </c>
      <c r="E22" s="14" t="s">
        <v>154</v>
      </c>
      <c r="F22" s="14" t="s">
        <v>204</v>
      </c>
      <c r="G22" s="14" t="s">
        <v>80</v>
      </c>
      <c r="H22" s="14" t="s">
        <v>243</v>
      </c>
      <c r="I22" s="16">
        <v>16233562.540214721</v>
      </c>
      <c r="J22" s="14" t="s">
        <v>56</v>
      </c>
      <c r="K22" s="16">
        <v>21103631.302279141</v>
      </c>
      <c r="L22" s="14" t="s">
        <v>243</v>
      </c>
      <c r="M22" s="16">
        <v>16233562.540214721</v>
      </c>
      <c r="N22" s="14" t="s">
        <v>56</v>
      </c>
      <c r="O22" s="16">
        <v>21103631.302279141</v>
      </c>
      <c r="P22" s="16">
        <v>16233562.540214721</v>
      </c>
      <c r="Q22" s="16">
        <v>0</v>
      </c>
      <c r="R22" s="16">
        <v>0</v>
      </c>
      <c r="S22" s="17">
        <v>0</v>
      </c>
      <c r="T22" s="14" t="s">
        <v>55</v>
      </c>
      <c r="U22" s="14" t="s">
        <v>80</v>
      </c>
      <c r="V22" s="14" t="s">
        <v>256</v>
      </c>
      <c r="W22" s="17">
        <v>2.3891850280021578</v>
      </c>
      <c r="X22" s="17">
        <v>1</v>
      </c>
      <c r="Y22" s="14" t="s">
        <v>80</v>
      </c>
      <c r="Z22" s="14" t="s">
        <v>80</v>
      </c>
      <c r="AA22" s="17" t="s">
        <v>80</v>
      </c>
      <c r="AB22" s="17" t="s">
        <v>80</v>
      </c>
      <c r="AC22" s="14" t="s">
        <v>80</v>
      </c>
    </row>
    <row r="23" spans="1:29" x14ac:dyDescent="0.15">
      <c r="A23" s="14" t="s">
        <v>78</v>
      </c>
      <c r="B23" s="14" t="s">
        <v>11</v>
      </c>
      <c r="C23" s="14" t="s">
        <v>15</v>
      </c>
      <c r="D23" s="14" t="s">
        <v>100</v>
      </c>
      <c r="E23" s="14" t="s">
        <v>155</v>
      </c>
      <c r="F23" s="14" t="s">
        <v>205</v>
      </c>
      <c r="G23" s="14" t="s">
        <v>80</v>
      </c>
      <c r="H23" s="14" t="s">
        <v>243</v>
      </c>
      <c r="I23" s="16">
        <v>39931534.407129042</v>
      </c>
      <c r="J23" s="14" t="s">
        <v>56</v>
      </c>
      <c r="K23" s="16">
        <v>51910994.729267761</v>
      </c>
      <c r="L23" s="14" t="s">
        <v>243</v>
      </c>
      <c r="M23" s="16">
        <v>39931534.407129042</v>
      </c>
      <c r="N23" s="14" t="s">
        <v>56</v>
      </c>
      <c r="O23" s="16">
        <v>51910994.729267761</v>
      </c>
      <c r="P23" s="16">
        <v>39602935.686187766</v>
      </c>
      <c r="Q23" s="16">
        <v>328598.72094127483</v>
      </c>
      <c r="R23" s="16">
        <v>0</v>
      </c>
      <c r="S23" s="17">
        <v>0</v>
      </c>
      <c r="T23" s="14" t="s">
        <v>55</v>
      </c>
      <c r="U23" s="14" t="s">
        <v>80</v>
      </c>
      <c r="V23" s="14" t="s">
        <v>256</v>
      </c>
      <c r="W23" s="17">
        <v>2.3891850280021578</v>
      </c>
      <c r="X23" s="17">
        <v>1</v>
      </c>
      <c r="Y23" s="14" t="s">
        <v>80</v>
      </c>
      <c r="Z23" s="14" t="s">
        <v>80</v>
      </c>
      <c r="AA23" s="17" t="s">
        <v>80</v>
      </c>
      <c r="AB23" s="17" t="s">
        <v>80</v>
      </c>
      <c r="AC23" s="14" t="s">
        <v>80</v>
      </c>
    </row>
    <row r="24" spans="1:29" x14ac:dyDescent="0.15">
      <c r="A24" s="14" t="s">
        <v>78</v>
      </c>
      <c r="B24" s="14" t="s">
        <v>11</v>
      </c>
      <c r="C24" s="14" t="s">
        <v>15</v>
      </c>
      <c r="D24" s="14" t="s">
        <v>101</v>
      </c>
      <c r="E24" s="14" t="s">
        <v>156</v>
      </c>
      <c r="F24" s="14" t="s">
        <v>206</v>
      </c>
      <c r="G24" s="14" t="s">
        <v>80</v>
      </c>
      <c r="H24" s="14" t="s">
        <v>243</v>
      </c>
      <c r="I24" s="16">
        <v>31557000.24698098</v>
      </c>
      <c r="J24" s="14" t="s">
        <v>56</v>
      </c>
      <c r="K24" s="16">
        <v>41024100.321075276</v>
      </c>
      <c r="L24" s="14" t="s">
        <v>243</v>
      </c>
      <c r="M24" s="16">
        <v>31557000.24698098</v>
      </c>
      <c r="N24" s="14" t="s">
        <v>56</v>
      </c>
      <c r="O24" s="16">
        <v>41024100.321075276</v>
      </c>
      <c r="P24" s="16">
        <v>31557000.24698098</v>
      </c>
      <c r="Q24" s="16">
        <v>0</v>
      </c>
      <c r="R24" s="16">
        <v>0</v>
      </c>
      <c r="S24" s="17">
        <v>0</v>
      </c>
      <c r="T24" s="14" t="s">
        <v>55</v>
      </c>
      <c r="U24" s="14" t="s">
        <v>80</v>
      </c>
      <c r="V24" s="14" t="s">
        <v>256</v>
      </c>
      <c r="W24" s="17">
        <v>2.3891850280021578</v>
      </c>
      <c r="X24" s="17">
        <v>1</v>
      </c>
      <c r="Y24" s="14" t="s">
        <v>80</v>
      </c>
      <c r="Z24" s="14" t="s">
        <v>80</v>
      </c>
      <c r="AA24" s="17" t="s">
        <v>80</v>
      </c>
      <c r="AB24" s="17" t="s">
        <v>80</v>
      </c>
      <c r="AC24" s="14" t="s">
        <v>80</v>
      </c>
    </row>
    <row r="25" spans="1:29" x14ac:dyDescent="0.15">
      <c r="A25" s="14" t="s">
        <v>78</v>
      </c>
      <c r="B25" s="14" t="s">
        <v>11</v>
      </c>
      <c r="C25" s="14" t="s">
        <v>15</v>
      </c>
      <c r="D25" s="14" t="s">
        <v>102</v>
      </c>
      <c r="E25" s="14" t="s">
        <v>157</v>
      </c>
      <c r="F25" s="14" t="s">
        <v>207</v>
      </c>
      <c r="G25" s="14" t="s">
        <v>80</v>
      </c>
      <c r="H25" s="14" t="s">
        <v>243</v>
      </c>
      <c r="I25" s="16">
        <v>30616171.380769916</v>
      </c>
      <c r="J25" s="14" t="s">
        <v>56</v>
      </c>
      <c r="K25" s="16">
        <v>39801022.795000896</v>
      </c>
      <c r="L25" s="14" t="s">
        <v>243</v>
      </c>
      <c r="M25" s="16">
        <v>30616171.380769916</v>
      </c>
      <c r="N25" s="14" t="s">
        <v>56</v>
      </c>
      <c r="O25" s="16">
        <v>39801022.795000896</v>
      </c>
      <c r="P25" s="16">
        <v>30504333.582578033</v>
      </c>
      <c r="Q25" s="16">
        <v>111837.79819188829</v>
      </c>
      <c r="R25" s="16">
        <v>0</v>
      </c>
      <c r="S25" s="17">
        <v>0</v>
      </c>
      <c r="T25" s="14" t="s">
        <v>55</v>
      </c>
      <c r="U25" s="14" t="s">
        <v>80</v>
      </c>
      <c r="V25" s="14" t="s">
        <v>256</v>
      </c>
      <c r="W25" s="17">
        <v>2.3891850280021578</v>
      </c>
      <c r="X25" s="17">
        <v>1</v>
      </c>
      <c r="Y25" s="14" t="s">
        <v>80</v>
      </c>
      <c r="Z25" s="14" t="s">
        <v>80</v>
      </c>
      <c r="AA25" s="17" t="s">
        <v>80</v>
      </c>
      <c r="AB25" s="17" t="s">
        <v>80</v>
      </c>
      <c r="AC25" s="14" t="s">
        <v>80</v>
      </c>
    </row>
    <row r="26" spans="1:29" x14ac:dyDescent="0.15">
      <c r="A26" s="14" t="s">
        <v>78</v>
      </c>
      <c r="B26" s="14" t="s">
        <v>11</v>
      </c>
      <c r="C26" s="14" t="s">
        <v>15</v>
      </c>
      <c r="D26" s="14" t="s">
        <v>103</v>
      </c>
      <c r="E26" s="14" t="s">
        <v>158</v>
      </c>
      <c r="F26" s="14" t="s">
        <v>208</v>
      </c>
      <c r="G26" s="14" t="s">
        <v>80</v>
      </c>
      <c r="H26" s="14" t="s">
        <v>243</v>
      </c>
      <c r="I26" s="16">
        <v>49773124.521056458</v>
      </c>
      <c r="J26" s="14" t="s">
        <v>56</v>
      </c>
      <c r="K26" s="16">
        <v>64705061.877373397</v>
      </c>
      <c r="L26" s="14" t="s">
        <v>243</v>
      </c>
      <c r="M26" s="16">
        <v>49773124.521056458</v>
      </c>
      <c r="N26" s="14" t="s">
        <v>56</v>
      </c>
      <c r="O26" s="16">
        <v>64705061.877373397</v>
      </c>
      <c r="P26" s="16">
        <v>49773124.521056458</v>
      </c>
      <c r="Q26" s="16">
        <v>0</v>
      </c>
      <c r="R26" s="16">
        <v>0</v>
      </c>
      <c r="S26" s="17">
        <v>0</v>
      </c>
      <c r="T26" s="14" t="s">
        <v>55</v>
      </c>
      <c r="U26" s="14" t="s">
        <v>80</v>
      </c>
      <c r="V26" s="14" t="s">
        <v>256</v>
      </c>
      <c r="W26" s="17">
        <v>2.3891850280021578</v>
      </c>
      <c r="X26" s="17">
        <v>1</v>
      </c>
      <c r="Y26" s="14" t="s">
        <v>80</v>
      </c>
      <c r="Z26" s="14" t="s">
        <v>80</v>
      </c>
      <c r="AA26" s="17" t="s">
        <v>80</v>
      </c>
      <c r="AB26" s="17" t="s">
        <v>80</v>
      </c>
      <c r="AC26" s="14" t="s">
        <v>80</v>
      </c>
    </row>
    <row r="27" spans="1:29" x14ac:dyDescent="0.15">
      <c r="A27" s="14" t="s">
        <v>78</v>
      </c>
      <c r="B27" s="14" t="s">
        <v>11</v>
      </c>
      <c r="C27" s="14" t="s">
        <v>15</v>
      </c>
      <c r="D27" s="14" t="s">
        <v>104</v>
      </c>
      <c r="E27" s="14" t="s">
        <v>159</v>
      </c>
      <c r="F27" s="14" t="s">
        <v>209</v>
      </c>
      <c r="G27" s="14" t="s">
        <v>80</v>
      </c>
      <c r="H27" s="14" t="s">
        <v>243</v>
      </c>
      <c r="I27" s="16">
        <v>26092759.884336423</v>
      </c>
      <c r="J27" s="14" t="s">
        <v>56</v>
      </c>
      <c r="K27" s="16">
        <v>33920587.849637344</v>
      </c>
      <c r="L27" s="14" t="s">
        <v>243</v>
      </c>
      <c r="M27" s="16">
        <v>26092759.884336423</v>
      </c>
      <c r="N27" s="14" t="s">
        <v>56</v>
      </c>
      <c r="O27" s="16">
        <v>33920587.849637344</v>
      </c>
      <c r="P27" s="16">
        <v>26092759.884336423</v>
      </c>
      <c r="Q27" s="16">
        <v>0</v>
      </c>
      <c r="R27" s="16">
        <v>0</v>
      </c>
      <c r="S27" s="17">
        <v>0</v>
      </c>
      <c r="T27" s="14" t="s">
        <v>253</v>
      </c>
      <c r="U27" s="14" t="s">
        <v>253</v>
      </c>
      <c r="V27" s="14" t="s">
        <v>253</v>
      </c>
      <c r="W27" s="17">
        <v>2.3891850280021578</v>
      </c>
      <c r="X27" s="17">
        <v>1</v>
      </c>
      <c r="Y27" s="14" t="s">
        <v>80</v>
      </c>
      <c r="Z27" s="14" t="s">
        <v>80</v>
      </c>
      <c r="AA27" s="17" t="s">
        <v>80</v>
      </c>
      <c r="AB27" s="17" t="s">
        <v>80</v>
      </c>
      <c r="AC27" s="14" t="s">
        <v>80</v>
      </c>
    </row>
    <row r="28" spans="1:29" x14ac:dyDescent="0.15">
      <c r="A28" s="14" t="s">
        <v>78</v>
      </c>
      <c r="B28" s="14" t="s">
        <v>11</v>
      </c>
      <c r="C28" s="14" t="s">
        <v>15</v>
      </c>
      <c r="D28" s="14" t="s">
        <v>105</v>
      </c>
      <c r="E28" s="14" t="s">
        <v>160</v>
      </c>
      <c r="F28" s="14" t="s">
        <v>210</v>
      </c>
      <c r="G28" s="14" t="s">
        <v>80</v>
      </c>
      <c r="H28" s="14" t="s">
        <v>243</v>
      </c>
      <c r="I28" s="16">
        <v>30387517.153283097</v>
      </c>
      <c r="J28" s="14" t="s">
        <v>56</v>
      </c>
      <c r="K28" s="16">
        <v>39503772.29926803</v>
      </c>
      <c r="L28" s="14" t="s">
        <v>243</v>
      </c>
      <c r="M28" s="16">
        <v>30387517.153283097</v>
      </c>
      <c r="N28" s="14" t="s">
        <v>56</v>
      </c>
      <c r="O28" s="16">
        <v>39503772.29926803</v>
      </c>
      <c r="P28" s="16">
        <v>30387517.153283097</v>
      </c>
      <c r="Q28" s="16">
        <v>0</v>
      </c>
      <c r="R28" s="16">
        <v>0</v>
      </c>
      <c r="S28" s="17">
        <v>0</v>
      </c>
      <c r="T28" s="14" t="s">
        <v>55</v>
      </c>
      <c r="U28" s="14" t="s">
        <v>80</v>
      </c>
      <c r="V28" s="14" t="s">
        <v>256</v>
      </c>
      <c r="W28" s="17">
        <v>2.3891850280021578</v>
      </c>
      <c r="X28" s="17">
        <v>1</v>
      </c>
      <c r="Y28" s="14" t="s">
        <v>80</v>
      </c>
      <c r="Z28" s="14" t="s">
        <v>80</v>
      </c>
      <c r="AA28" s="17" t="s">
        <v>80</v>
      </c>
      <c r="AB28" s="17" t="s">
        <v>80</v>
      </c>
      <c r="AC28" s="14" t="s">
        <v>80</v>
      </c>
    </row>
    <row r="29" spans="1:29" x14ac:dyDescent="0.15">
      <c r="A29" s="14" t="s">
        <v>78</v>
      </c>
      <c r="B29" s="14" t="s">
        <v>11</v>
      </c>
      <c r="C29" s="14" t="s">
        <v>15</v>
      </c>
      <c r="D29" s="14" t="s">
        <v>106</v>
      </c>
      <c r="E29" s="14" t="s">
        <v>161</v>
      </c>
      <c r="F29" s="14" t="s">
        <v>211</v>
      </c>
      <c r="G29" s="14" t="s">
        <v>80</v>
      </c>
      <c r="H29" s="14" t="s">
        <v>243</v>
      </c>
      <c r="I29" s="16">
        <v>36783494.884646505</v>
      </c>
      <c r="J29" s="14" t="s">
        <v>56</v>
      </c>
      <c r="K29" s="16">
        <v>47818543.350040458</v>
      </c>
      <c r="L29" s="14" t="s">
        <v>243</v>
      </c>
      <c r="M29" s="16">
        <v>36783494.884646505</v>
      </c>
      <c r="N29" s="14" t="s">
        <v>56</v>
      </c>
      <c r="O29" s="16">
        <v>47818543.350040458</v>
      </c>
      <c r="P29" s="16">
        <v>36783494.884646505</v>
      </c>
      <c r="Q29" s="16">
        <v>0</v>
      </c>
      <c r="R29" s="16">
        <v>0</v>
      </c>
      <c r="S29" s="17">
        <v>0</v>
      </c>
      <c r="T29" s="14" t="s">
        <v>55</v>
      </c>
      <c r="U29" s="14" t="s">
        <v>80</v>
      </c>
      <c r="V29" s="14" t="s">
        <v>256</v>
      </c>
      <c r="W29" s="17">
        <v>2.3891850280021578</v>
      </c>
      <c r="X29" s="17">
        <v>1</v>
      </c>
      <c r="Y29" s="14" t="s">
        <v>80</v>
      </c>
      <c r="Z29" s="14" t="s">
        <v>80</v>
      </c>
      <c r="AA29" s="17" t="s">
        <v>80</v>
      </c>
      <c r="AB29" s="17" t="s">
        <v>80</v>
      </c>
      <c r="AC29" s="14" t="s">
        <v>80</v>
      </c>
    </row>
    <row r="30" spans="1:29" x14ac:dyDescent="0.15">
      <c r="A30" s="14" t="s">
        <v>78</v>
      </c>
      <c r="B30" s="14" t="s">
        <v>11</v>
      </c>
      <c r="C30" s="14" t="s">
        <v>15</v>
      </c>
      <c r="D30" s="14" t="s">
        <v>107</v>
      </c>
      <c r="E30" s="14" t="s">
        <v>162</v>
      </c>
      <c r="F30" s="14" t="s">
        <v>212</v>
      </c>
      <c r="G30" s="14" t="s">
        <v>80</v>
      </c>
      <c r="H30" s="14" t="s">
        <v>243</v>
      </c>
      <c r="I30" s="16">
        <v>33020405.369952094</v>
      </c>
      <c r="J30" s="14" t="s">
        <v>56</v>
      </c>
      <c r="K30" s="16">
        <v>42926526.980937719</v>
      </c>
      <c r="L30" s="14" t="s">
        <v>243</v>
      </c>
      <c r="M30" s="16">
        <v>33020405.369952094</v>
      </c>
      <c r="N30" s="14" t="s">
        <v>56</v>
      </c>
      <c r="O30" s="16">
        <v>42926526.980937719</v>
      </c>
      <c r="P30" s="16">
        <v>33020405.369952094</v>
      </c>
      <c r="Q30" s="16">
        <v>0</v>
      </c>
      <c r="R30" s="16">
        <v>0</v>
      </c>
      <c r="S30" s="17">
        <v>0</v>
      </c>
      <c r="T30" s="14" t="s">
        <v>55</v>
      </c>
      <c r="U30" s="14" t="s">
        <v>80</v>
      </c>
      <c r="V30" s="14" t="s">
        <v>256</v>
      </c>
      <c r="W30" s="17">
        <v>2.3891850280021578</v>
      </c>
      <c r="X30" s="17">
        <v>1</v>
      </c>
      <c r="Y30" s="14" t="s">
        <v>80</v>
      </c>
      <c r="Z30" s="14" t="s">
        <v>80</v>
      </c>
      <c r="AA30" s="17" t="s">
        <v>80</v>
      </c>
      <c r="AB30" s="17" t="s">
        <v>80</v>
      </c>
      <c r="AC30" s="14" t="s">
        <v>80</v>
      </c>
    </row>
    <row r="31" spans="1:29" x14ac:dyDescent="0.15">
      <c r="A31" s="14" t="s">
        <v>78</v>
      </c>
      <c r="B31" s="14" t="s">
        <v>11</v>
      </c>
      <c r="C31" s="14" t="s">
        <v>15</v>
      </c>
      <c r="D31" s="14" t="s">
        <v>108</v>
      </c>
      <c r="E31" s="14" t="s">
        <v>163</v>
      </c>
      <c r="F31" s="14" t="s">
        <v>213</v>
      </c>
      <c r="G31" s="14" t="s">
        <v>80</v>
      </c>
      <c r="H31" s="14" t="s">
        <v>243</v>
      </c>
      <c r="I31" s="16">
        <v>77017632.491422653</v>
      </c>
      <c r="J31" s="14" t="s">
        <v>56</v>
      </c>
      <c r="K31" s="16">
        <v>100122922.23884946</v>
      </c>
      <c r="L31" s="14" t="s">
        <v>243</v>
      </c>
      <c r="M31" s="16">
        <v>77017632.491422653</v>
      </c>
      <c r="N31" s="14" t="s">
        <v>56</v>
      </c>
      <c r="O31" s="16">
        <v>100122922.23884946</v>
      </c>
      <c r="P31" s="16">
        <v>77017632.491422653</v>
      </c>
      <c r="Q31" s="16">
        <v>0</v>
      </c>
      <c r="R31" s="16">
        <v>0</v>
      </c>
      <c r="S31" s="17">
        <v>0</v>
      </c>
      <c r="T31" s="14" t="s">
        <v>253</v>
      </c>
      <c r="U31" s="14" t="s">
        <v>253</v>
      </c>
      <c r="V31" s="14" t="s">
        <v>253</v>
      </c>
      <c r="W31" s="17">
        <v>2.3891850280021578</v>
      </c>
      <c r="X31" s="17">
        <v>1</v>
      </c>
      <c r="Y31" s="14" t="s">
        <v>80</v>
      </c>
      <c r="Z31" s="14" t="s">
        <v>80</v>
      </c>
      <c r="AA31" s="17" t="s">
        <v>80</v>
      </c>
      <c r="AB31" s="17" t="s">
        <v>80</v>
      </c>
      <c r="AC31" s="14" t="s">
        <v>80</v>
      </c>
    </row>
    <row r="32" spans="1:29" x14ac:dyDescent="0.15">
      <c r="A32" s="14" t="s">
        <v>78</v>
      </c>
      <c r="B32" s="14" t="s">
        <v>11</v>
      </c>
      <c r="C32" s="14" t="s">
        <v>15</v>
      </c>
      <c r="D32" s="14" t="s">
        <v>109</v>
      </c>
      <c r="E32" s="14" t="s">
        <v>164</v>
      </c>
      <c r="F32" s="14" t="s">
        <v>214</v>
      </c>
      <c r="G32" s="14" t="s">
        <v>80</v>
      </c>
      <c r="H32" s="14" t="s">
        <v>243</v>
      </c>
      <c r="I32" s="16">
        <v>22976880.646493677</v>
      </c>
      <c r="J32" s="14" t="s">
        <v>56</v>
      </c>
      <c r="K32" s="16">
        <v>29869944.840441778</v>
      </c>
      <c r="L32" s="14" t="s">
        <v>243</v>
      </c>
      <c r="M32" s="16">
        <v>22976880.646493677</v>
      </c>
      <c r="N32" s="14" t="s">
        <v>56</v>
      </c>
      <c r="O32" s="16">
        <v>29869944.840441778</v>
      </c>
      <c r="P32" s="16">
        <v>22956552.724812604</v>
      </c>
      <c r="Q32" s="16">
        <v>20327.921681069529</v>
      </c>
      <c r="R32" s="16">
        <v>0</v>
      </c>
      <c r="S32" s="17">
        <v>0</v>
      </c>
      <c r="T32" s="14" t="s">
        <v>55</v>
      </c>
      <c r="U32" s="14" t="s">
        <v>80</v>
      </c>
      <c r="V32" s="14" t="s">
        <v>256</v>
      </c>
      <c r="W32" s="17">
        <v>2.3891850280021578</v>
      </c>
      <c r="X32" s="17">
        <v>1</v>
      </c>
      <c r="Y32" s="14" t="s">
        <v>80</v>
      </c>
      <c r="Z32" s="14" t="s">
        <v>80</v>
      </c>
      <c r="AA32" s="17" t="s">
        <v>80</v>
      </c>
      <c r="AB32" s="17" t="s">
        <v>80</v>
      </c>
      <c r="AC32" s="14" t="s">
        <v>80</v>
      </c>
    </row>
    <row r="33" spans="1:29" x14ac:dyDescent="0.15">
      <c r="A33" s="14" t="s">
        <v>78</v>
      </c>
      <c r="B33" s="14" t="s">
        <v>11</v>
      </c>
      <c r="C33" s="14" t="s">
        <v>15</v>
      </c>
      <c r="D33" s="14" t="s">
        <v>110</v>
      </c>
      <c r="E33" s="14" t="s">
        <v>165</v>
      </c>
      <c r="F33" s="14" t="s">
        <v>215</v>
      </c>
      <c r="G33" s="14" t="s">
        <v>80</v>
      </c>
      <c r="H33" s="14" t="s">
        <v>243</v>
      </c>
      <c r="I33" s="16">
        <v>35057794.840143926</v>
      </c>
      <c r="J33" s="14" t="s">
        <v>56</v>
      </c>
      <c r="K33" s="16">
        <v>45575133.292187102</v>
      </c>
      <c r="L33" s="14" t="s">
        <v>243</v>
      </c>
      <c r="M33" s="16">
        <v>35057794.840143926</v>
      </c>
      <c r="N33" s="14" t="s">
        <v>56</v>
      </c>
      <c r="O33" s="16">
        <v>45575133.292187102</v>
      </c>
      <c r="P33" s="16">
        <v>35057794.840143926</v>
      </c>
      <c r="Q33" s="16">
        <v>0</v>
      </c>
      <c r="R33" s="16">
        <v>0</v>
      </c>
      <c r="S33" s="17">
        <v>0</v>
      </c>
      <c r="T33" s="14" t="s">
        <v>253</v>
      </c>
      <c r="U33" s="14" t="s">
        <v>253</v>
      </c>
      <c r="V33" s="14" t="s">
        <v>253</v>
      </c>
      <c r="W33" s="17">
        <v>2.3891850280021578</v>
      </c>
      <c r="X33" s="17">
        <v>1</v>
      </c>
      <c r="Y33" s="14" t="s">
        <v>80</v>
      </c>
      <c r="Z33" s="14" t="s">
        <v>80</v>
      </c>
      <c r="AA33" s="17" t="s">
        <v>80</v>
      </c>
      <c r="AB33" s="17" t="s">
        <v>80</v>
      </c>
      <c r="AC33" s="14" t="s">
        <v>80</v>
      </c>
    </row>
    <row r="34" spans="1:29" x14ac:dyDescent="0.15">
      <c r="A34" s="14" t="s">
        <v>78</v>
      </c>
      <c r="B34" s="14" t="s">
        <v>11</v>
      </c>
      <c r="C34" s="14" t="s">
        <v>15</v>
      </c>
      <c r="D34" s="14" t="s">
        <v>111</v>
      </c>
      <c r="E34" s="14" t="s">
        <v>166</v>
      </c>
      <c r="F34" s="14" t="s">
        <v>216</v>
      </c>
      <c r="G34" s="14" t="s">
        <v>80</v>
      </c>
      <c r="H34" s="14" t="s">
        <v>243</v>
      </c>
      <c r="I34" s="16">
        <v>24717710.3077299</v>
      </c>
      <c r="J34" s="14" t="s">
        <v>56</v>
      </c>
      <c r="K34" s="16">
        <v>32133023.400048867</v>
      </c>
      <c r="L34" s="14" t="s">
        <v>243</v>
      </c>
      <c r="M34" s="16">
        <v>24717710.3077299</v>
      </c>
      <c r="N34" s="14" t="s">
        <v>56</v>
      </c>
      <c r="O34" s="16">
        <v>32133023.400048867</v>
      </c>
      <c r="P34" s="16">
        <v>24717710.3077299</v>
      </c>
      <c r="Q34" s="16">
        <v>0</v>
      </c>
      <c r="R34" s="16">
        <v>0</v>
      </c>
      <c r="S34" s="17">
        <v>0</v>
      </c>
      <c r="T34" s="14" t="s">
        <v>55</v>
      </c>
      <c r="U34" s="14" t="s">
        <v>80</v>
      </c>
      <c r="V34" s="14" t="s">
        <v>256</v>
      </c>
      <c r="W34" s="17">
        <v>2.3891850280021578</v>
      </c>
      <c r="X34" s="17">
        <v>1</v>
      </c>
      <c r="Y34" s="14" t="s">
        <v>80</v>
      </c>
      <c r="Z34" s="14" t="s">
        <v>80</v>
      </c>
      <c r="AA34" s="17" t="s">
        <v>80</v>
      </c>
      <c r="AB34" s="17" t="s">
        <v>80</v>
      </c>
      <c r="AC34" s="14" t="s">
        <v>80</v>
      </c>
    </row>
    <row r="35" spans="1:29" x14ac:dyDescent="0.15">
      <c r="A35" s="14" t="s">
        <v>78</v>
      </c>
      <c r="B35" s="14" t="s">
        <v>11</v>
      </c>
      <c r="C35" s="14" t="s">
        <v>15</v>
      </c>
      <c r="D35" s="14" t="s">
        <v>112</v>
      </c>
      <c r="E35" s="14" t="s">
        <v>167</v>
      </c>
      <c r="F35" s="14" t="s">
        <v>217</v>
      </c>
      <c r="G35" s="14" t="s">
        <v>80</v>
      </c>
      <c r="H35" s="14" t="s">
        <v>243</v>
      </c>
      <c r="I35" s="16">
        <v>25967074.705486353</v>
      </c>
      <c r="J35" s="14" t="s">
        <v>56</v>
      </c>
      <c r="K35" s="16">
        <v>33757197.117132261</v>
      </c>
      <c r="L35" s="14" t="s">
        <v>243</v>
      </c>
      <c r="M35" s="16">
        <v>25967074.705486353</v>
      </c>
      <c r="N35" s="14" t="s">
        <v>56</v>
      </c>
      <c r="O35" s="16">
        <v>33757197.117132261</v>
      </c>
      <c r="P35" s="16">
        <v>25967074.705486353</v>
      </c>
      <c r="Q35" s="16">
        <v>0</v>
      </c>
      <c r="R35" s="16">
        <v>0</v>
      </c>
      <c r="S35" s="17">
        <v>0</v>
      </c>
      <c r="T35" s="14" t="s">
        <v>55</v>
      </c>
      <c r="U35" s="14" t="s">
        <v>80</v>
      </c>
      <c r="V35" s="14" t="s">
        <v>256</v>
      </c>
      <c r="W35" s="17">
        <v>2.3891850280021578</v>
      </c>
      <c r="X35" s="17">
        <v>1</v>
      </c>
      <c r="Y35" s="14" t="s">
        <v>80</v>
      </c>
      <c r="Z35" s="14" t="s">
        <v>80</v>
      </c>
      <c r="AA35" s="17" t="s">
        <v>80</v>
      </c>
      <c r="AB35" s="17" t="s">
        <v>80</v>
      </c>
      <c r="AC35" s="14" t="s">
        <v>80</v>
      </c>
    </row>
    <row r="36" spans="1:29" x14ac:dyDescent="0.15">
      <c r="A36" s="14" t="s">
        <v>78</v>
      </c>
      <c r="B36" s="14" t="s">
        <v>11</v>
      </c>
      <c r="C36" s="14" t="s">
        <v>15</v>
      </c>
      <c r="D36" s="14" t="s">
        <v>113</v>
      </c>
      <c r="E36" s="14" t="s">
        <v>168</v>
      </c>
      <c r="F36" s="14" t="s">
        <v>218</v>
      </c>
      <c r="G36" s="14" t="s">
        <v>80</v>
      </c>
      <c r="H36" s="14" t="s">
        <v>243</v>
      </c>
      <c r="I36" s="16">
        <v>26477171.173604377</v>
      </c>
      <c r="J36" s="14" t="s">
        <v>56</v>
      </c>
      <c r="K36" s="16">
        <v>34420322.52568569</v>
      </c>
      <c r="L36" s="14" t="s">
        <v>243</v>
      </c>
      <c r="M36" s="16">
        <v>26477171.173604377</v>
      </c>
      <c r="N36" s="14" t="s">
        <v>56</v>
      </c>
      <c r="O36" s="16">
        <v>34420322.52568569</v>
      </c>
      <c r="P36" s="16">
        <v>26228134.869078096</v>
      </c>
      <c r="Q36" s="16">
        <v>249036.30452627991</v>
      </c>
      <c r="R36" s="16">
        <v>0</v>
      </c>
      <c r="S36" s="17">
        <v>0</v>
      </c>
      <c r="T36" s="14" t="s">
        <v>55</v>
      </c>
      <c r="U36" s="14" t="s">
        <v>80</v>
      </c>
      <c r="V36" s="14" t="s">
        <v>256</v>
      </c>
      <c r="W36" s="17">
        <v>2.3891850280021578</v>
      </c>
      <c r="X36" s="17">
        <v>1</v>
      </c>
      <c r="Y36" s="14" t="s">
        <v>80</v>
      </c>
      <c r="Z36" s="14" t="s">
        <v>80</v>
      </c>
      <c r="AA36" s="17" t="s">
        <v>80</v>
      </c>
      <c r="AB36" s="17" t="s">
        <v>80</v>
      </c>
      <c r="AC36" s="14" t="s">
        <v>80</v>
      </c>
    </row>
    <row r="37" spans="1:29" x14ac:dyDescent="0.15">
      <c r="A37" s="14" t="s">
        <v>78</v>
      </c>
      <c r="B37" s="14" t="s">
        <v>11</v>
      </c>
      <c r="C37" s="14" t="s">
        <v>15</v>
      </c>
      <c r="D37" s="14" t="s">
        <v>114</v>
      </c>
      <c r="E37" s="14" t="s">
        <v>169</v>
      </c>
      <c r="F37" s="14" t="s">
        <v>219</v>
      </c>
      <c r="G37" s="14" t="s">
        <v>80</v>
      </c>
      <c r="H37" s="14" t="s">
        <v>243</v>
      </c>
      <c r="I37" s="16">
        <v>35813466.696494028</v>
      </c>
      <c r="J37" s="14" t="s">
        <v>56</v>
      </c>
      <c r="K37" s="16">
        <v>46557506.705442235</v>
      </c>
      <c r="L37" s="14" t="s">
        <v>243</v>
      </c>
      <c r="M37" s="16">
        <v>35813466.696494028</v>
      </c>
      <c r="N37" s="14" t="s">
        <v>56</v>
      </c>
      <c r="O37" s="16">
        <v>46557506.705442235</v>
      </c>
      <c r="P37" s="16">
        <v>35774455.039772727</v>
      </c>
      <c r="Q37" s="16">
        <v>39011.656721293541</v>
      </c>
      <c r="R37" s="16">
        <v>0</v>
      </c>
      <c r="S37" s="17">
        <v>0</v>
      </c>
      <c r="T37" s="14" t="s">
        <v>55</v>
      </c>
      <c r="U37" s="14" t="s">
        <v>80</v>
      </c>
      <c r="V37" s="14" t="s">
        <v>256</v>
      </c>
      <c r="W37" s="17">
        <v>2.3891850280021578</v>
      </c>
      <c r="X37" s="17">
        <v>1</v>
      </c>
      <c r="Y37" s="14" t="s">
        <v>80</v>
      </c>
      <c r="Z37" s="14" t="s">
        <v>80</v>
      </c>
      <c r="AA37" s="17" t="s">
        <v>80</v>
      </c>
      <c r="AB37" s="17" t="s">
        <v>80</v>
      </c>
      <c r="AC37" s="14" t="s">
        <v>80</v>
      </c>
    </row>
    <row r="38" spans="1:29" x14ac:dyDescent="0.15">
      <c r="A38" s="14" t="s">
        <v>78</v>
      </c>
      <c r="B38" s="14" t="s">
        <v>11</v>
      </c>
      <c r="C38" s="14" t="s">
        <v>15</v>
      </c>
      <c r="D38" s="14" t="s">
        <v>115</v>
      </c>
      <c r="E38" s="14" t="s">
        <v>170</v>
      </c>
      <c r="F38" s="14" t="s">
        <v>220</v>
      </c>
      <c r="G38" s="14" t="s">
        <v>80</v>
      </c>
      <c r="H38" s="14" t="s">
        <v>243</v>
      </c>
      <c r="I38" s="16">
        <v>25515940.756895136</v>
      </c>
      <c r="J38" s="14" t="s">
        <v>56</v>
      </c>
      <c r="K38" s="16">
        <v>33170722.983963676</v>
      </c>
      <c r="L38" s="14" t="s">
        <v>243</v>
      </c>
      <c r="M38" s="16">
        <v>25515940.756895136</v>
      </c>
      <c r="N38" s="14" t="s">
        <v>56</v>
      </c>
      <c r="O38" s="16">
        <v>33170722.983963676</v>
      </c>
      <c r="P38" s="16">
        <v>25515940.756895136</v>
      </c>
      <c r="Q38" s="16">
        <v>0</v>
      </c>
      <c r="R38" s="16">
        <v>0</v>
      </c>
      <c r="S38" s="17">
        <v>0</v>
      </c>
      <c r="T38" s="14" t="s">
        <v>55</v>
      </c>
      <c r="U38" s="14" t="s">
        <v>80</v>
      </c>
      <c r="V38" s="14" t="s">
        <v>256</v>
      </c>
      <c r="W38" s="17">
        <v>2.3891850280021578</v>
      </c>
      <c r="X38" s="17">
        <v>1</v>
      </c>
      <c r="Y38" s="14" t="s">
        <v>80</v>
      </c>
      <c r="Z38" s="14" t="s">
        <v>80</v>
      </c>
      <c r="AA38" s="17" t="s">
        <v>80</v>
      </c>
      <c r="AB38" s="17" t="s">
        <v>80</v>
      </c>
      <c r="AC38" s="14" t="s">
        <v>80</v>
      </c>
    </row>
    <row r="39" spans="1:29" x14ac:dyDescent="0.15">
      <c r="A39" s="14" t="s">
        <v>78</v>
      </c>
      <c r="B39" s="14" t="s">
        <v>11</v>
      </c>
      <c r="C39" s="14" t="s">
        <v>15</v>
      </c>
      <c r="D39" s="14" t="s">
        <v>116</v>
      </c>
      <c r="E39" s="14" t="s">
        <v>171</v>
      </c>
      <c r="F39" s="14" t="s">
        <v>221</v>
      </c>
      <c r="G39" s="14" t="s">
        <v>80</v>
      </c>
      <c r="H39" s="14" t="s">
        <v>243</v>
      </c>
      <c r="I39" s="16">
        <v>68451289.611219361</v>
      </c>
      <c r="J39" s="14" t="s">
        <v>56</v>
      </c>
      <c r="K39" s="16">
        <v>88986676.494585156</v>
      </c>
      <c r="L39" s="14" t="s">
        <v>243</v>
      </c>
      <c r="M39" s="16">
        <v>68451289.611219361</v>
      </c>
      <c r="N39" s="14" t="s">
        <v>56</v>
      </c>
      <c r="O39" s="16">
        <v>88986676.494585156</v>
      </c>
      <c r="P39" s="16">
        <v>68451289.611219361</v>
      </c>
      <c r="Q39" s="16">
        <v>0</v>
      </c>
      <c r="R39" s="16">
        <v>0</v>
      </c>
      <c r="S39" s="17">
        <v>0</v>
      </c>
      <c r="T39" s="14" t="s">
        <v>253</v>
      </c>
      <c r="U39" s="14" t="s">
        <v>253</v>
      </c>
      <c r="V39" s="14" t="s">
        <v>253</v>
      </c>
      <c r="W39" s="17">
        <v>2.3891850280021578</v>
      </c>
      <c r="X39" s="17">
        <v>1</v>
      </c>
      <c r="Y39" s="14" t="s">
        <v>80</v>
      </c>
      <c r="Z39" s="14" t="s">
        <v>80</v>
      </c>
      <c r="AA39" s="17" t="s">
        <v>80</v>
      </c>
      <c r="AB39" s="17" t="s">
        <v>80</v>
      </c>
      <c r="AC39" s="14" t="s">
        <v>80</v>
      </c>
    </row>
    <row r="40" spans="1:29" x14ac:dyDescent="0.15">
      <c r="A40" s="14" t="s">
        <v>78</v>
      </c>
      <c r="B40" s="14" t="s">
        <v>11</v>
      </c>
      <c r="C40" s="14" t="s">
        <v>15</v>
      </c>
      <c r="D40" s="14" t="s">
        <v>117</v>
      </c>
      <c r="E40" s="14" t="s">
        <v>172</v>
      </c>
      <c r="F40" s="14" t="s">
        <v>222</v>
      </c>
      <c r="G40" s="14" t="s">
        <v>80</v>
      </c>
      <c r="H40" s="14" t="s">
        <v>243</v>
      </c>
      <c r="I40" s="16">
        <v>35625687.075181618</v>
      </c>
      <c r="J40" s="14" t="s">
        <v>56</v>
      </c>
      <c r="K40" s="16">
        <v>46313393.197736107</v>
      </c>
      <c r="L40" s="14" t="s">
        <v>243</v>
      </c>
      <c r="M40" s="16">
        <v>35625687.075181618</v>
      </c>
      <c r="N40" s="14" t="s">
        <v>56</v>
      </c>
      <c r="O40" s="16">
        <v>46313393.197736107</v>
      </c>
      <c r="P40" s="16">
        <v>35625687.075181618</v>
      </c>
      <c r="Q40" s="16">
        <v>0</v>
      </c>
      <c r="R40" s="16">
        <v>0</v>
      </c>
      <c r="S40" s="17">
        <v>0</v>
      </c>
      <c r="T40" s="14" t="s">
        <v>55</v>
      </c>
      <c r="U40" s="14" t="s">
        <v>80</v>
      </c>
      <c r="V40" s="14" t="s">
        <v>256</v>
      </c>
      <c r="W40" s="17">
        <v>2.3891850280021578</v>
      </c>
      <c r="X40" s="17">
        <v>1</v>
      </c>
      <c r="Y40" s="14" t="s">
        <v>80</v>
      </c>
      <c r="Z40" s="14" t="s">
        <v>80</v>
      </c>
      <c r="AA40" s="17" t="s">
        <v>80</v>
      </c>
      <c r="AB40" s="17" t="s">
        <v>80</v>
      </c>
      <c r="AC40" s="14" t="s">
        <v>80</v>
      </c>
    </row>
    <row r="41" spans="1:29" x14ac:dyDescent="0.15">
      <c r="A41" s="14" t="s">
        <v>78</v>
      </c>
      <c r="B41" s="14" t="s">
        <v>11</v>
      </c>
      <c r="C41" s="14" t="s">
        <v>15</v>
      </c>
      <c r="D41" s="14" t="s">
        <v>118</v>
      </c>
      <c r="E41" s="14" t="s">
        <v>173</v>
      </c>
      <c r="F41" s="14" t="s">
        <v>223</v>
      </c>
      <c r="G41" s="14" t="s">
        <v>80</v>
      </c>
      <c r="H41" s="14" t="s">
        <v>243</v>
      </c>
      <c r="I41" s="16">
        <v>30138155.686384656</v>
      </c>
      <c r="J41" s="14" t="s">
        <v>56</v>
      </c>
      <c r="K41" s="16">
        <v>39179602.392300054</v>
      </c>
      <c r="L41" s="14" t="s">
        <v>243</v>
      </c>
      <c r="M41" s="16">
        <v>30138155.686384656</v>
      </c>
      <c r="N41" s="14" t="s">
        <v>56</v>
      </c>
      <c r="O41" s="16">
        <v>39179602.392300054</v>
      </c>
      <c r="P41" s="16">
        <v>30138155.686384656</v>
      </c>
      <c r="Q41" s="16">
        <v>0</v>
      </c>
      <c r="R41" s="16">
        <v>0</v>
      </c>
      <c r="S41" s="17">
        <v>0</v>
      </c>
      <c r="T41" s="14" t="s">
        <v>55</v>
      </c>
      <c r="U41" s="14" t="s">
        <v>80</v>
      </c>
      <c r="V41" s="14" t="s">
        <v>256</v>
      </c>
      <c r="W41" s="17">
        <v>2.3891850280021578</v>
      </c>
      <c r="X41" s="17">
        <v>1</v>
      </c>
      <c r="Y41" s="14" t="s">
        <v>80</v>
      </c>
      <c r="Z41" s="14" t="s">
        <v>80</v>
      </c>
      <c r="AA41" s="17" t="s">
        <v>80</v>
      </c>
      <c r="AB41" s="17" t="s">
        <v>80</v>
      </c>
      <c r="AC41" s="14" t="s">
        <v>80</v>
      </c>
    </row>
    <row r="42" spans="1:29" x14ac:dyDescent="0.15">
      <c r="A42" s="14" t="s">
        <v>78</v>
      </c>
      <c r="B42" s="14" t="s">
        <v>11</v>
      </c>
      <c r="C42" s="14" t="s">
        <v>15</v>
      </c>
      <c r="D42" s="14" t="s">
        <v>119</v>
      </c>
      <c r="E42" s="14" t="s">
        <v>174</v>
      </c>
      <c r="F42" s="14" t="s">
        <v>224</v>
      </c>
      <c r="G42" s="14" t="s">
        <v>80</v>
      </c>
      <c r="H42" s="14" t="s">
        <v>243</v>
      </c>
      <c r="I42" s="16">
        <v>53452140.762014978</v>
      </c>
      <c r="J42" s="14" t="s">
        <v>56</v>
      </c>
      <c r="K42" s="16">
        <v>69487782.990619481</v>
      </c>
      <c r="L42" s="14" t="s">
        <v>243</v>
      </c>
      <c r="M42" s="16">
        <v>53452140.762014978</v>
      </c>
      <c r="N42" s="14" t="s">
        <v>56</v>
      </c>
      <c r="O42" s="16">
        <v>69487782.990619481</v>
      </c>
      <c r="P42" s="16">
        <v>53452140.762014978</v>
      </c>
      <c r="Q42" s="16">
        <v>0</v>
      </c>
      <c r="R42" s="16">
        <v>0</v>
      </c>
      <c r="S42" s="17">
        <v>0</v>
      </c>
      <c r="T42" s="14" t="s">
        <v>55</v>
      </c>
      <c r="U42" s="14" t="s">
        <v>80</v>
      </c>
      <c r="V42" s="14" t="s">
        <v>256</v>
      </c>
      <c r="W42" s="17">
        <v>2.3891850280021578</v>
      </c>
      <c r="X42" s="17">
        <v>1</v>
      </c>
      <c r="Y42" s="14" t="s">
        <v>80</v>
      </c>
      <c r="Z42" s="14" t="s">
        <v>80</v>
      </c>
      <c r="AA42" s="17" t="s">
        <v>80</v>
      </c>
      <c r="AB42" s="17" t="s">
        <v>80</v>
      </c>
      <c r="AC42" s="14" t="s">
        <v>80</v>
      </c>
    </row>
    <row r="43" spans="1:29" x14ac:dyDescent="0.15">
      <c r="A43" s="14" t="s">
        <v>78</v>
      </c>
      <c r="B43" s="14" t="s">
        <v>11</v>
      </c>
      <c r="C43" s="14" t="s">
        <v>15</v>
      </c>
      <c r="D43" s="14" t="s">
        <v>120</v>
      </c>
      <c r="E43" s="14" t="s">
        <v>175</v>
      </c>
      <c r="F43" s="14" t="s">
        <v>225</v>
      </c>
      <c r="G43" s="14" t="s">
        <v>80</v>
      </c>
      <c r="H43" s="14" t="s">
        <v>243</v>
      </c>
      <c r="I43" s="16">
        <v>92384551.26046817</v>
      </c>
      <c r="J43" s="14" t="s">
        <v>56</v>
      </c>
      <c r="K43" s="16">
        <v>120099916.63860862</v>
      </c>
      <c r="L43" s="14" t="s">
        <v>243</v>
      </c>
      <c r="M43" s="16">
        <v>92384551.26046817</v>
      </c>
      <c r="N43" s="14" t="s">
        <v>56</v>
      </c>
      <c r="O43" s="16">
        <v>120099916.63860862</v>
      </c>
      <c r="P43" s="16">
        <v>92384551.26046817</v>
      </c>
      <c r="Q43" s="16">
        <v>0</v>
      </c>
      <c r="R43" s="16">
        <v>0</v>
      </c>
      <c r="S43" s="17">
        <v>0</v>
      </c>
      <c r="T43" s="14" t="s">
        <v>55</v>
      </c>
      <c r="U43" s="14" t="s">
        <v>80</v>
      </c>
      <c r="V43" s="14" t="s">
        <v>256</v>
      </c>
      <c r="W43" s="17">
        <v>2.3891850280021578</v>
      </c>
      <c r="X43" s="17">
        <v>1</v>
      </c>
      <c r="Y43" s="14" t="s">
        <v>80</v>
      </c>
      <c r="Z43" s="14" t="s">
        <v>80</v>
      </c>
      <c r="AA43" s="17" t="s">
        <v>80</v>
      </c>
      <c r="AB43" s="17" t="s">
        <v>80</v>
      </c>
      <c r="AC43" s="14" t="s">
        <v>80</v>
      </c>
    </row>
    <row r="44" spans="1:29" x14ac:dyDescent="0.15">
      <c r="A44" s="14" t="s">
        <v>78</v>
      </c>
      <c r="B44" s="14" t="s">
        <v>11</v>
      </c>
      <c r="C44" s="14" t="s">
        <v>15</v>
      </c>
      <c r="D44" s="14" t="s">
        <v>121</v>
      </c>
      <c r="E44" s="14" t="s">
        <v>176</v>
      </c>
      <c r="F44" s="14" t="s">
        <v>226</v>
      </c>
      <c r="G44" s="14" t="s">
        <v>80</v>
      </c>
      <c r="H44" s="14" t="s">
        <v>243</v>
      </c>
      <c r="I44" s="16">
        <v>113046441.85604112</v>
      </c>
      <c r="J44" s="14" t="s">
        <v>56</v>
      </c>
      <c r="K44" s="16">
        <v>146960374.41285345</v>
      </c>
      <c r="L44" s="14" t="s">
        <v>243</v>
      </c>
      <c r="M44" s="16">
        <v>113046441.85604112</v>
      </c>
      <c r="N44" s="14" t="s">
        <v>56</v>
      </c>
      <c r="O44" s="16">
        <v>146960374.41285345</v>
      </c>
      <c r="P44" s="16">
        <v>113046441.85604112</v>
      </c>
      <c r="Q44" s="16">
        <v>0</v>
      </c>
      <c r="R44" s="16">
        <v>0</v>
      </c>
      <c r="S44" s="17">
        <v>0</v>
      </c>
      <c r="T44" s="14" t="s">
        <v>55</v>
      </c>
      <c r="U44" s="14" t="s">
        <v>80</v>
      </c>
      <c r="V44" s="14" t="s">
        <v>256</v>
      </c>
      <c r="W44" s="17">
        <v>2.3891850280021578</v>
      </c>
      <c r="X44" s="17">
        <v>1</v>
      </c>
      <c r="Y44" s="14" t="s">
        <v>80</v>
      </c>
      <c r="Z44" s="14" t="s">
        <v>80</v>
      </c>
      <c r="AA44" s="17" t="s">
        <v>80</v>
      </c>
      <c r="AB44" s="17" t="s">
        <v>80</v>
      </c>
      <c r="AC44" s="14" t="s">
        <v>80</v>
      </c>
    </row>
    <row r="45" spans="1:29" x14ac:dyDescent="0.15">
      <c r="A45" s="14" t="s">
        <v>78</v>
      </c>
      <c r="B45" s="14" t="s">
        <v>11</v>
      </c>
      <c r="C45" s="14" t="s">
        <v>15</v>
      </c>
      <c r="D45" s="14" t="s">
        <v>122</v>
      </c>
      <c r="E45" s="14" t="s">
        <v>177</v>
      </c>
      <c r="F45" s="14" t="s">
        <v>227</v>
      </c>
      <c r="G45" s="14" t="s">
        <v>80</v>
      </c>
      <c r="H45" s="14" t="s">
        <v>243</v>
      </c>
      <c r="I45" s="16">
        <v>15143189.868020466</v>
      </c>
      <c r="J45" s="14" t="s">
        <v>56</v>
      </c>
      <c r="K45" s="16">
        <v>19686146.828426603</v>
      </c>
      <c r="L45" s="14" t="s">
        <v>243</v>
      </c>
      <c r="M45" s="16">
        <v>15143189.868020466</v>
      </c>
      <c r="N45" s="14" t="s">
        <v>56</v>
      </c>
      <c r="O45" s="16">
        <v>19686146.828426603</v>
      </c>
      <c r="P45" s="16">
        <v>15143189.868020466</v>
      </c>
      <c r="Q45" s="16">
        <v>0</v>
      </c>
      <c r="R45" s="16">
        <v>0</v>
      </c>
      <c r="S45" s="17">
        <v>0</v>
      </c>
      <c r="T45" s="14" t="s">
        <v>55</v>
      </c>
      <c r="U45" s="14" t="s">
        <v>80</v>
      </c>
      <c r="V45" s="14" t="s">
        <v>256</v>
      </c>
      <c r="W45" s="17">
        <v>2.3891850280021578</v>
      </c>
      <c r="X45" s="17">
        <v>1</v>
      </c>
      <c r="Y45" s="14" t="s">
        <v>80</v>
      </c>
      <c r="Z45" s="14" t="s">
        <v>80</v>
      </c>
      <c r="AA45" s="17" t="s">
        <v>80</v>
      </c>
      <c r="AB45" s="17" t="s">
        <v>80</v>
      </c>
      <c r="AC45" s="14" t="s">
        <v>80</v>
      </c>
    </row>
    <row r="46" spans="1:29" x14ac:dyDescent="0.15">
      <c r="A46" s="14" t="s">
        <v>78</v>
      </c>
      <c r="B46" s="14" t="s">
        <v>11</v>
      </c>
      <c r="C46" s="14" t="s">
        <v>15</v>
      </c>
      <c r="D46" s="14" t="s">
        <v>123</v>
      </c>
      <c r="E46" s="14" t="s">
        <v>178</v>
      </c>
      <c r="F46" s="14" t="s">
        <v>228</v>
      </c>
      <c r="G46" s="14" t="s">
        <v>80</v>
      </c>
      <c r="H46" s="14" t="s">
        <v>243</v>
      </c>
      <c r="I46" s="16">
        <v>19669077.986462545</v>
      </c>
      <c r="J46" s="14" t="s">
        <v>56</v>
      </c>
      <c r="K46" s="16">
        <v>25569801.382401306</v>
      </c>
      <c r="L46" s="14" t="s">
        <v>243</v>
      </c>
      <c r="M46" s="16">
        <v>19669077.986462545</v>
      </c>
      <c r="N46" s="14" t="s">
        <v>56</v>
      </c>
      <c r="O46" s="16">
        <v>25569801.382401306</v>
      </c>
      <c r="P46" s="16">
        <v>19669077.986462545</v>
      </c>
      <c r="Q46" s="16">
        <v>0</v>
      </c>
      <c r="R46" s="16">
        <v>0</v>
      </c>
      <c r="S46" s="17">
        <v>0</v>
      </c>
      <c r="T46" s="14" t="s">
        <v>55</v>
      </c>
      <c r="U46" s="14" t="s">
        <v>80</v>
      </c>
      <c r="V46" s="14" t="s">
        <v>256</v>
      </c>
      <c r="W46" s="17">
        <v>2.3891850280021578</v>
      </c>
      <c r="X46" s="17">
        <v>1</v>
      </c>
      <c r="Y46" s="14" t="s">
        <v>80</v>
      </c>
      <c r="Z46" s="14" t="s">
        <v>80</v>
      </c>
      <c r="AA46" s="17" t="s">
        <v>80</v>
      </c>
      <c r="AB46" s="17" t="s">
        <v>80</v>
      </c>
      <c r="AC46" s="14" t="s">
        <v>80</v>
      </c>
    </row>
    <row r="47" spans="1:29" x14ac:dyDescent="0.15">
      <c r="A47" s="14" t="s">
        <v>78</v>
      </c>
      <c r="B47" s="14" t="s">
        <v>11</v>
      </c>
      <c r="C47" s="14" t="s">
        <v>15</v>
      </c>
      <c r="D47" s="14" t="s">
        <v>124</v>
      </c>
      <c r="E47" s="14" t="s">
        <v>179</v>
      </c>
      <c r="F47" s="14" t="s">
        <v>229</v>
      </c>
      <c r="G47" s="14" t="s">
        <v>80</v>
      </c>
      <c r="H47" s="14" t="s">
        <v>243</v>
      </c>
      <c r="I47" s="16">
        <v>285367026.46002275</v>
      </c>
      <c r="J47" s="14" t="s">
        <v>56</v>
      </c>
      <c r="K47" s="16">
        <v>370977134.39802963</v>
      </c>
      <c r="L47" s="14" t="s">
        <v>243</v>
      </c>
      <c r="M47" s="16">
        <v>285367026.46002275</v>
      </c>
      <c r="N47" s="14" t="s">
        <v>56</v>
      </c>
      <c r="O47" s="16">
        <v>370977134.39802963</v>
      </c>
      <c r="P47" s="16">
        <v>285367026.46002275</v>
      </c>
      <c r="Q47" s="16">
        <v>0</v>
      </c>
      <c r="R47" s="16">
        <v>0</v>
      </c>
      <c r="S47" s="17">
        <v>0</v>
      </c>
      <c r="T47" s="14" t="s">
        <v>253</v>
      </c>
      <c r="U47" s="14" t="s">
        <v>253</v>
      </c>
      <c r="V47" s="14" t="s">
        <v>253</v>
      </c>
      <c r="W47" s="17">
        <v>2.3891850280021578</v>
      </c>
      <c r="X47" s="17">
        <v>1</v>
      </c>
      <c r="Y47" s="14" t="s">
        <v>80</v>
      </c>
      <c r="Z47" s="14" t="s">
        <v>80</v>
      </c>
      <c r="AA47" s="17" t="s">
        <v>80</v>
      </c>
      <c r="AB47" s="17" t="s">
        <v>80</v>
      </c>
      <c r="AC47" s="14" t="s">
        <v>80</v>
      </c>
    </row>
    <row r="48" spans="1:29" x14ac:dyDescent="0.15">
      <c r="A48" s="14" t="s">
        <v>78</v>
      </c>
      <c r="B48" s="14" t="s">
        <v>11</v>
      </c>
      <c r="C48" s="14" t="s">
        <v>15</v>
      </c>
      <c r="D48" s="14" t="s">
        <v>125</v>
      </c>
      <c r="E48" s="14" t="s">
        <v>180</v>
      </c>
      <c r="F48" s="14" t="s">
        <v>230</v>
      </c>
      <c r="G48" s="14" t="s">
        <v>80</v>
      </c>
      <c r="H48" s="14" t="s">
        <v>243</v>
      </c>
      <c r="I48" s="16">
        <v>238600199.09998268</v>
      </c>
      <c r="J48" s="14" t="s">
        <v>56</v>
      </c>
      <c r="K48" s="16">
        <v>310180258.82997751</v>
      </c>
      <c r="L48" s="14" t="s">
        <v>243</v>
      </c>
      <c r="M48" s="16">
        <v>238600199.09998268</v>
      </c>
      <c r="N48" s="14" t="s">
        <v>56</v>
      </c>
      <c r="O48" s="16">
        <v>310180258.82997751</v>
      </c>
      <c r="P48" s="16">
        <v>238600199.09998268</v>
      </c>
      <c r="Q48" s="16">
        <v>0</v>
      </c>
      <c r="R48" s="16">
        <v>0</v>
      </c>
      <c r="S48" s="17">
        <v>0</v>
      </c>
      <c r="T48" s="14" t="s">
        <v>253</v>
      </c>
      <c r="U48" s="14" t="s">
        <v>253</v>
      </c>
      <c r="V48" s="14" t="s">
        <v>253</v>
      </c>
      <c r="W48" s="17">
        <v>2.3891850280021578</v>
      </c>
      <c r="X48" s="17">
        <v>1</v>
      </c>
      <c r="Y48" s="14" t="s">
        <v>80</v>
      </c>
      <c r="Z48" s="14" t="s">
        <v>80</v>
      </c>
      <c r="AA48" s="17" t="s">
        <v>80</v>
      </c>
      <c r="AB48" s="17" t="s">
        <v>80</v>
      </c>
      <c r="AC48" s="14" t="s">
        <v>80</v>
      </c>
    </row>
    <row r="49" spans="1:29" x14ac:dyDescent="0.15">
      <c r="A49" s="14" t="s">
        <v>78</v>
      </c>
      <c r="B49" s="14" t="s">
        <v>11</v>
      </c>
      <c r="C49" s="14" t="s">
        <v>15</v>
      </c>
      <c r="D49" s="14" t="s">
        <v>126</v>
      </c>
      <c r="E49" s="14" t="s">
        <v>181</v>
      </c>
      <c r="F49" s="14" t="s">
        <v>231</v>
      </c>
      <c r="G49" s="14" t="s">
        <v>80</v>
      </c>
      <c r="H49" s="14" t="s">
        <v>243</v>
      </c>
      <c r="I49" s="16">
        <v>203598418.95941871</v>
      </c>
      <c r="J49" s="14" t="s">
        <v>56</v>
      </c>
      <c r="K49" s="16">
        <v>264677944.64724436</v>
      </c>
      <c r="L49" s="14" t="s">
        <v>243</v>
      </c>
      <c r="M49" s="16">
        <v>203598418.95941871</v>
      </c>
      <c r="N49" s="14" t="s">
        <v>56</v>
      </c>
      <c r="O49" s="16">
        <v>264677944.64724436</v>
      </c>
      <c r="P49" s="16">
        <v>203598418.95941871</v>
      </c>
      <c r="Q49" s="16">
        <v>0</v>
      </c>
      <c r="R49" s="16">
        <v>0</v>
      </c>
      <c r="S49" s="17">
        <v>0</v>
      </c>
      <c r="T49" s="14" t="s">
        <v>55</v>
      </c>
      <c r="U49" s="14" t="s">
        <v>80</v>
      </c>
      <c r="V49" s="14" t="s">
        <v>256</v>
      </c>
      <c r="W49" s="17">
        <v>2.3891850280021578</v>
      </c>
      <c r="X49" s="17">
        <v>1</v>
      </c>
      <c r="Y49" s="14" t="s">
        <v>80</v>
      </c>
      <c r="Z49" s="14" t="s">
        <v>80</v>
      </c>
      <c r="AA49" s="17" t="s">
        <v>80</v>
      </c>
      <c r="AB49" s="17" t="s">
        <v>80</v>
      </c>
      <c r="AC49" s="14" t="s">
        <v>80</v>
      </c>
    </row>
    <row r="50" spans="1:29" x14ac:dyDescent="0.15">
      <c r="A50" s="14" t="s">
        <v>78</v>
      </c>
      <c r="B50" s="14" t="s">
        <v>11</v>
      </c>
      <c r="C50" s="14" t="s">
        <v>15</v>
      </c>
      <c r="D50" s="14" t="s">
        <v>127</v>
      </c>
      <c r="E50" s="14" t="s">
        <v>182</v>
      </c>
      <c r="F50" s="14" t="s">
        <v>232</v>
      </c>
      <c r="G50" s="14" t="s">
        <v>80</v>
      </c>
      <c r="H50" s="14" t="s">
        <v>243</v>
      </c>
      <c r="I50" s="16">
        <v>23014049.927081898</v>
      </c>
      <c r="J50" s="14" t="s">
        <v>56</v>
      </c>
      <c r="K50" s="16">
        <v>29918264.905206468</v>
      </c>
      <c r="L50" s="14" t="s">
        <v>243</v>
      </c>
      <c r="M50" s="16">
        <v>23014049.927081898</v>
      </c>
      <c r="N50" s="14" t="s">
        <v>56</v>
      </c>
      <c r="O50" s="16">
        <v>29918264.905206468</v>
      </c>
      <c r="P50" s="16">
        <v>23014049.927081898</v>
      </c>
      <c r="Q50" s="16">
        <v>0</v>
      </c>
      <c r="R50" s="16">
        <v>0</v>
      </c>
      <c r="S50" s="17">
        <v>0</v>
      </c>
      <c r="T50" s="14" t="s">
        <v>55</v>
      </c>
      <c r="U50" s="14" t="s">
        <v>80</v>
      </c>
      <c r="V50" s="14" t="s">
        <v>256</v>
      </c>
      <c r="W50" s="17">
        <v>2.3891850280021578</v>
      </c>
      <c r="X50" s="17">
        <v>1</v>
      </c>
      <c r="Y50" s="14" t="s">
        <v>80</v>
      </c>
      <c r="Z50" s="14" t="s">
        <v>80</v>
      </c>
      <c r="AA50" s="17" t="s">
        <v>80</v>
      </c>
      <c r="AB50" s="17" t="s">
        <v>80</v>
      </c>
      <c r="AC50" s="14" t="s">
        <v>80</v>
      </c>
    </row>
    <row r="51" spans="1:29" x14ac:dyDescent="0.15">
      <c r="A51" s="14" t="s">
        <v>78</v>
      </c>
      <c r="B51" s="14" t="s">
        <v>11</v>
      </c>
      <c r="C51" s="14" t="s">
        <v>15</v>
      </c>
      <c r="D51" s="14" t="s">
        <v>128</v>
      </c>
      <c r="E51" s="14" t="s">
        <v>183</v>
      </c>
      <c r="F51" s="14" t="s">
        <v>233</v>
      </c>
      <c r="G51" s="14" t="s">
        <v>80</v>
      </c>
      <c r="H51" s="14" t="s">
        <v>243</v>
      </c>
      <c r="I51" s="16">
        <v>65840090.159277707</v>
      </c>
      <c r="J51" s="14" t="s">
        <v>56</v>
      </c>
      <c r="K51" s="16">
        <v>85592117.207061023</v>
      </c>
      <c r="L51" s="14" t="s">
        <v>243</v>
      </c>
      <c r="M51" s="16">
        <v>65840090.159277707</v>
      </c>
      <c r="N51" s="14" t="s">
        <v>56</v>
      </c>
      <c r="O51" s="16">
        <v>85592117.207061023</v>
      </c>
      <c r="P51" s="16">
        <v>65840090.159277707</v>
      </c>
      <c r="Q51" s="16">
        <v>0</v>
      </c>
      <c r="R51" s="16">
        <v>0</v>
      </c>
      <c r="S51" s="17">
        <v>0</v>
      </c>
      <c r="T51" s="14" t="s">
        <v>55</v>
      </c>
      <c r="U51" s="14" t="s">
        <v>80</v>
      </c>
      <c r="V51" s="14" t="s">
        <v>256</v>
      </c>
      <c r="W51" s="17">
        <v>2.3891850280021578</v>
      </c>
      <c r="X51" s="17">
        <v>1</v>
      </c>
      <c r="Y51" s="14" t="s">
        <v>80</v>
      </c>
      <c r="Z51" s="14" t="s">
        <v>80</v>
      </c>
      <c r="AA51" s="17" t="s">
        <v>80</v>
      </c>
      <c r="AB51" s="17" t="s">
        <v>80</v>
      </c>
      <c r="AC51" s="14" t="s">
        <v>80</v>
      </c>
    </row>
    <row r="52" spans="1:29" x14ac:dyDescent="0.15">
      <c r="A52" s="14" t="s">
        <v>78</v>
      </c>
      <c r="B52" s="14" t="s">
        <v>11</v>
      </c>
      <c r="C52" s="14" t="s">
        <v>15</v>
      </c>
      <c r="D52" s="14" t="s">
        <v>129</v>
      </c>
      <c r="E52" s="14" t="s">
        <v>184</v>
      </c>
      <c r="F52" s="14" t="s">
        <v>234</v>
      </c>
      <c r="G52" s="14" t="s">
        <v>80</v>
      </c>
      <c r="H52" s="14" t="s">
        <v>243</v>
      </c>
      <c r="I52" s="16">
        <v>67846906.776260808</v>
      </c>
      <c r="J52" s="14" t="s">
        <v>56</v>
      </c>
      <c r="K52" s="16">
        <v>88200978.809139058</v>
      </c>
      <c r="L52" s="14" t="s">
        <v>243</v>
      </c>
      <c r="M52" s="16">
        <v>67846906.776260808</v>
      </c>
      <c r="N52" s="14" t="s">
        <v>56</v>
      </c>
      <c r="O52" s="16">
        <v>88200978.809139058</v>
      </c>
      <c r="P52" s="16">
        <v>67846906.776260808</v>
      </c>
      <c r="Q52" s="16">
        <v>0</v>
      </c>
      <c r="R52" s="16">
        <v>0</v>
      </c>
      <c r="S52" s="17">
        <v>0</v>
      </c>
      <c r="T52" s="14" t="s">
        <v>55</v>
      </c>
      <c r="U52" s="14" t="s">
        <v>80</v>
      </c>
      <c r="V52" s="14" t="s">
        <v>256</v>
      </c>
      <c r="W52" s="17">
        <v>2.3891850280021578</v>
      </c>
      <c r="X52" s="17">
        <v>1</v>
      </c>
      <c r="Y52" s="14" t="s">
        <v>80</v>
      </c>
      <c r="Z52" s="14" t="s">
        <v>80</v>
      </c>
      <c r="AA52" s="17" t="s">
        <v>80</v>
      </c>
      <c r="AB52" s="17" t="s">
        <v>80</v>
      </c>
      <c r="AC52" s="14" t="s">
        <v>80</v>
      </c>
    </row>
    <row r="53" spans="1:29" x14ac:dyDescent="0.15">
      <c r="A53" s="14" t="s">
        <v>78</v>
      </c>
      <c r="B53" s="14" t="s">
        <v>11</v>
      </c>
      <c r="C53" s="14" t="s">
        <v>15</v>
      </c>
      <c r="D53" s="14" t="s">
        <v>130</v>
      </c>
      <c r="E53" s="14" t="s">
        <v>185</v>
      </c>
      <c r="F53" s="14" t="s">
        <v>235</v>
      </c>
      <c r="G53" s="14" t="s">
        <v>80</v>
      </c>
      <c r="H53" s="14" t="s">
        <v>243</v>
      </c>
      <c r="I53" s="16">
        <v>138760360.809578</v>
      </c>
      <c r="J53" s="14" t="s">
        <v>56</v>
      </c>
      <c r="K53" s="16">
        <v>180388469.0524514</v>
      </c>
      <c r="L53" s="14" t="s">
        <v>243</v>
      </c>
      <c r="M53" s="16">
        <v>138760360.809578</v>
      </c>
      <c r="N53" s="14" t="s">
        <v>56</v>
      </c>
      <c r="O53" s="16">
        <v>180388469.0524514</v>
      </c>
      <c r="P53" s="16">
        <v>138760360.809578</v>
      </c>
      <c r="Q53" s="16">
        <v>0</v>
      </c>
      <c r="R53" s="16">
        <v>0</v>
      </c>
      <c r="S53" s="17">
        <v>0</v>
      </c>
      <c r="T53" s="14" t="s">
        <v>55</v>
      </c>
      <c r="U53" s="14" t="s">
        <v>80</v>
      </c>
      <c r="V53" s="14" t="s">
        <v>256</v>
      </c>
      <c r="W53" s="17">
        <v>2.3891850280021578</v>
      </c>
      <c r="X53" s="17">
        <v>1</v>
      </c>
      <c r="Y53" s="14" t="s">
        <v>80</v>
      </c>
      <c r="Z53" s="14" t="s">
        <v>80</v>
      </c>
      <c r="AA53" s="17" t="s">
        <v>80</v>
      </c>
      <c r="AB53" s="17" t="s">
        <v>80</v>
      </c>
      <c r="AC53" s="14" t="s">
        <v>80</v>
      </c>
    </row>
    <row r="54" spans="1:29" x14ac:dyDescent="0.15">
      <c r="A54" s="14" t="s">
        <v>78</v>
      </c>
      <c r="B54" s="14" t="s">
        <v>11</v>
      </c>
      <c r="C54" s="14" t="s">
        <v>15</v>
      </c>
      <c r="D54" s="14" t="s">
        <v>131</v>
      </c>
      <c r="E54" s="14" t="s">
        <v>186</v>
      </c>
      <c r="F54" s="14" t="s">
        <v>236</v>
      </c>
      <c r="G54" s="14" t="s">
        <v>80</v>
      </c>
      <c r="H54" s="14" t="s">
        <v>243</v>
      </c>
      <c r="I54" s="16">
        <v>50874021.058678038</v>
      </c>
      <c r="J54" s="14" t="s">
        <v>56</v>
      </c>
      <c r="K54" s="16">
        <v>66136227.376281455</v>
      </c>
      <c r="L54" s="14" t="s">
        <v>243</v>
      </c>
      <c r="M54" s="16">
        <v>50874021.058678038</v>
      </c>
      <c r="N54" s="14" t="s">
        <v>56</v>
      </c>
      <c r="O54" s="16">
        <v>66136227.376281455</v>
      </c>
      <c r="P54" s="16">
        <v>50874021.058678038</v>
      </c>
      <c r="Q54" s="16">
        <v>0</v>
      </c>
      <c r="R54" s="16">
        <v>0</v>
      </c>
      <c r="S54" s="17">
        <v>0</v>
      </c>
      <c r="T54" s="14" t="s">
        <v>55</v>
      </c>
      <c r="U54" s="14" t="s">
        <v>80</v>
      </c>
      <c r="V54" s="14" t="s">
        <v>256</v>
      </c>
      <c r="W54" s="17">
        <v>2.3891850280021578</v>
      </c>
      <c r="X54" s="17">
        <v>1</v>
      </c>
      <c r="Y54" s="14" t="s">
        <v>80</v>
      </c>
      <c r="Z54" s="14" t="s">
        <v>80</v>
      </c>
      <c r="AA54" s="17" t="s">
        <v>80</v>
      </c>
      <c r="AB54" s="17" t="s">
        <v>80</v>
      </c>
      <c r="AC54" s="14" t="s">
        <v>80</v>
      </c>
    </row>
    <row r="55" spans="1:29" x14ac:dyDescent="0.15">
      <c r="A55" s="14" t="s">
        <v>78</v>
      </c>
      <c r="B55" s="14" t="s">
        <v>11</v>
      </c>
      <c r="C55" s="14" t="s">
        <v>15</v>
      </c>
      <c r="D55" s="14" t="s">
        <v>132</v>
      </c>
      <c r="E55" s="14" t="s">
        <v>187</v>
      </c>
      <c r="F55" s="14" t="s">
        <v>237</v>
      </c>
      <c r="G55" s="14" t="s">
        <v>80</v>
      </c>
      <c r="H55" s="14" t="s">
        <v>243</v>
      </c>
      <c r="I55" s="16">
        <v>33167060.800536606</v>
      </c>
      <c r="J55" s="14" t="s">
        <v>56</v>
      </c>
      <c r="K55" s="16">
        <v>43117179.04069759</v>
      </c>
      <c r="L55" s="14" t="s">
        <v>243</v>
      </c>
      <c r="M55" s="16">
        <v>33167060.800536606</v>
      </c>
      <c r="N55" s="14" t="s">
        <v>56</v>
      </c>
      <c r="O55" s="16">
        <v>43117179.04069759</v>
      </c>
      <c r="P55" s="16">
        <v>33167060.800536606</v>
      </c>
      <c r="Q55" s="16">
        <v>0</v>
      </c>
      <c r="R55" s="16">
        <v>0</v>
      </c>
      <c r="S55" s="17">
        <v>0</v>
      </c>
      <c r="T55" s="14" t="s">
        <v>55</v>
      </c>
      <c r="U55" s="14" t="s">
        <v>80</v>
      </c>
      <c r="V55" s="14" t="s">
        <v>256</v>
      </c>
      <c r="W55" s="17">
        <v>2.3891850280021578</v>
      </c>
      <c r="X55" s="17">
        <v>1</v>
      </c>
      <c r="Y55" s="14" t="s">
        <v>80</v>
      </c>
      <c r="Z55" s="14" t="s">
        <v>80</v>
      </c>
      <c r="AA55" s="17" t="s">
        <v>80</v>
      </c>
      <c r="AB55" s="17" t="s">
        <v>80</v>
      </c>
      <c r="AC55" s="14" t="s">
        <v>80</v>
      </c>
    </row>
    <row r="56" spans="1:29" x14ac:dyDescent="0.15">
      <c r="A56" s="14" t="s">
        <v>79</v>
      </c>
      <c r="B56" s="14" t="s">
        <v>13</v>
      </c>
      <c r="C56" s="14" t="s">
        <v>16</v>
      </c>
      <c r="D56" s="14" t="s">
        <v>133</v>
      </c>
      <c r="E56" s="14" t="s">
        <v>80</v>
      </c>
      <c r="F56" s="14" t="s">
        <v>238</v>
      </c>
      <c r="G56" s="14"/>
      <c r="H56" s="14" t="s">
        <v>244</v>
      </c>
      <c r="I56" s="16">
        <v>24624.467540973401</v>
      </c>
      <c r="J56" s="14" t="s">
        <v>57</v>
      </c>
      <c r="K56" s="16">
        <v>4924.8935081946802</v>
      </c>
      <c r="L56" s="14" t="s">
        <v>244</v>
      </c>
      <c r="M56" s="16">
        <v>24624.467540973401</v>
      </c>
      <c r="N56" s="14" t="s">
        <v>57</v>
      </c>
      <c r="O56" s="16">
        <v>4924.8935081946802</v>
      </c>
      <c r="P56" s="16">
        <v>24624.467540973401</v>
      </c>
      <c r="Q56" s="16">
        <v>0</v>
      </c>
      <c r="R56" s="16">
        <v>0</v>
      </c>
      <c r="S56" s="17">
        <v>0</v>
      </c>
      <c r="T56" s="14" t="s">
        <v>80</v>
      </c>
      <c r="U56" s="14" t="s">
        <v>80</v>
      </c>
      <c r="V56" s="14" t="s">
        <v>80</v>
      </c>
      <c r="W56" s="17">
        <v>100</v>
      </c>
      <c r="X56" s="17">
        <v>1</v>
      </c>
      <c r="Y56" s="14" t="s">
        <v>80</v>
      </c>
      <c r="Z56" s="14" t="s">
        <v>80</v>
      </c>
      <c r="AA56" s="17" t="s">
        <v>80</v>
      </c>
      <c r="AB56" s="17" t="s">
        <v>80</v>
      </c>
      <c r="AC56" s="14"/>
    </row>
    <row r="57" spans="1:29" x14ac:dyDescent="0.15">
      <c r="A57" s="14" t="s">
        <v>79</v>
      </c>
      <c r="B57" s="14" t="s">
        <v>13</v>
      </c>
      <c r="C57" s="14" t="s">
        <v>16</v>
      </c>
      <c r="D57" s="14" t="s">
        <v>133</v>
      </c>
      <c r="E57" s="14" t="s">
        <v>80</v>
      </c>
      <c r="F57" s="14" t="s">
        <v>238</v>
      </c>
      <c r="G57" s="14"/>
      <c r="H57" s="14" t="s">
        <v>244</v>
      </c>
      <c r="I57" s="16">
        <v>1129112.3473731813</v>
      </c>
      <c r="J57" s="14" t="s">
        <v>57</v>
      </c>
      <c r="K57" s="16">
        <v>225822.46947463625</v>
      </c>
      <c r="L57" s="14" t="s">
        <v>244</v>
      </c>
      <c r="M57" s="16">
        <v>1129112.3473731813</v>
      </c>
      <c r="N57" s="14" t="s">
        <v>57</v>
      </c>
      <c r="O57" s="16">
        <v>225822.46947463625</v>
      </c>
      <c r="P57" s="16">
        <v>1129112.3473731813</v>
      </c>
      <c r="Q57" s="16">
        <v>0</v>
      </c>
      <c r="R57" s="16">
        <v>0</v>
      </c>
      <c r="S57" s="17">
        <v>0</v>
      </c>
      <c r="T57" s="14" t="s">
        <v>80</v>
      </c>
      <c r="U57" s="14" t="s">
        <v>80</v>
      </c>
      <c r="V57" s="14" t="s">
        <v>80</v>
      </c>
      <c r="W57" s="17">
        <v>100</v>
      </c>
      <c r="X57" s="17">
        <v>1</v>
      </c>
      <c r="Y57" s="14" t="s">
        <v>80</v>
      </c>
      <c r="Z57" s="14" t="s">
        <v>80</v>
      </c>
      <c r="AA57" s="17" t="s">
        <v>80</v>
      </c>
      <c r="AB57" s="17" t="s">
        <v>80</v>
      </c>
      <c r="AC57" s="14"/>
    </row>
    <row r="58" spans="1:29" x14ac:dyDescent="0.15">
      <c r="A58" s="14" t="s">
        <v>79</v>
      </c>
      <c r="B58" s="14" t="s">
        <v>13</v>
      </c>
      <c r="C58" s="14" t="s">
        <v>16</v>
      </c>
      <c r="D58" s="14" t="s">
        <v>133</v>
      </c>
      <c r="E58" s="14" t="s">
        <v>80</v>
      </c>
      <c r="F58" s="14" t="s">
        <v>238</v>
      </c>
      <c r="G58" s="14"/>
      <c r="H58" s="14" t="s">
        <v>244</v>
      </c>
      <c r="I58" s="16">
        <v>1276387.8709435964</v>
      </c>
      <c r="J58" s="14" t="s">
        <v>57</v>
      </c>
      <c r="K58" s="16">
        <v>255277.57418871927</v>
      </c>
      <c r="L58" s="14" t="s">
        <v>244</v>
      </c>
      <c r="M58" s="16">
        <v>1276387.8709435964</v>
      </c>
      <c r="N58" s="14" t="s">
        <v>57</v>
      </c>
      <c r="O58" s="16">
        <v>255277.57418871927</v>
      </c>
      <c r="P58" s="16">
        <v>1276387.8709435964</v>
      </c>
      <c r="Q58" s="16">
        <v>0</v>
      </c>
      <c r="R58" s="16">
        <v>0</v>
      </c>
      <c r="S58" s="17">
        <v>0</v>
      </c>
      <c r="T58" s="14" t="s">
        <v>80</v>
      </c>
      <c r="U58" s="14" t="s">
        <v>80</v>
      </c>
      <c r="V58" s="14" t="s">
        <v>80</v>
      </c>
      <c r="W58" s="17">
        <v>100</v>
      </c>
      <c r="X58" s="17">
        <v>1</v>
      </c>
      <c r="Y58" s="14" t="s">
        <v>80</v>
      </c>
      <c r="Z58" s="14" t="s">
        <v>80</v>
      </c>
      <c r="AA58" s="17" t="s">
        <v>80</v>
      </c>
      <c r="AB58" s="17" t="s">
        <v>80</v>
      </c>
      <c r="AC58" s="14"/>
    </row>
    <row r="59" spans="1:29" x14ac:dyDescent="0.15">
      <c r="A59" s="14" t="s">
        <v>79</v>
      </c>
      <c r="B59" s="14" t="s">
        <v>13</v>
      </c>
      <c r="C59" s="14" t="s">
        <v>16</v>
      </c>
      <c r="D59" s="14" t="s">
        <v>133</v>
      </c>
      <c r="E59" s="14" t="s">
        <v>80</v>
      </c>
      <c r="F59" s="14" t="s">
        <v>238</v>
      </c>
      <c r="G59" s="14"/>
      <c r="H59" s="14" t="s">
        <v>244</v>
      </c>
      <c r="I59" s="16">
        <v>88365.314142249001</v>
      </c>
      <c r="J59" s="14" t="s">
        <v>57</v>
      </c>
      <c r="K59" s="16">
        <v>17673.062828449802</v>
      </c>
      <c r="L59" s="14" t="s">
        <v>244</v>
      </c>
      <c r="M59" s="16">
        <v>88365.314142249001</v>
      </c>
      <c r="N59" s="14" t="s">
        <v>57</v>
      </c>
      <c r="O59" s="16">
        <v>17673.062828449802</v>
      </c>
      <c r="P59" s="16">
        <v>88365.314142249001</v>
      </c>
      <c r="Q59" s="16">
        <v>0</v>
      </c>
      <c r="R59" s="16">
        <v>0</v>
      </c>
      <c r="S59" s="17">
        <v>0</v>
      </c>
      <c r="T59" s="14" t="s">
        <v>80</v>
      </c>
      <c r="U59" s="14" t="s">
        <v>80</v>
      </c>
      <c r="V59" s="14" t="s">
        <v>80</v>
      </c>
      <c r="W59" s="17">
        <v>100</v>
      </c>
      <c r="X59" s="17">
        <v>1</v>
      </c>
      <c r="Y59" s="14" t="s">
        <v>80</v>
      </c>
      <c r="Z59" s="14" t="s">
        <v>80</v>
      </c>
      <c r="AA59" s="17" t="s">
        <v>80</v>
      </c>
      <c r="AB59" s="17" t="s">
        <v>80</v>
      </c>
      <c r="AC59" s="14"/>
    </row>
    <row r="60" spans="1:29" x14ac:dyDescent="0.15">
      <c r="A60" s="14" t="s">
        <v>79</v>
      </c>
      <c r="B60" s="14" t="s">
        <v>13</v>
      </c>
      <c r="C60" s="14" t="s">
        <v>16</v>
      </c>
      <c r="D60" s="14" t="s">
        <v>133</v>
      </c>
      <c r="E60" s="14" t="s">
        <v>80</v>
      </c>
      <c r="F60" s="14" t="s">
        <v>238</v>
      </c>
      <c r="G60" s="14"/>
      <c r="H60" s="14" t="s">
        <v>244</v>
      </c>
      <c r="I60" s="16">
        <v>6985798.4101048717</v>
      </c>
      <c r="J60" s="14" t="s">
        <v>57</v>
      </c>
      <c r="K60" s="16">
        <v>1397159.6820209746</v>
      </c>
      <c r="L60" s="14" t="s">
        <v>244</v>
      </c>
      <c r="M60" s="16">
        <v>6985798.4101048717</v>
      </c>
      <c r="N60" s="14" t="s">
        <v>57</v>
      </c>
      <c r="O60" s="16">
        <v>1397159.6820209746</v>
      </c>
      <c r="P60" s="16">
        <v>6985798.4101048717</v>
      </c>
      <c r="Q60" s="16">
        <v>0</v>
      </c>
      <c r="R60" s="16">
        <v>0</v>
      </c>
      <c r="S60" s="17">
        <v>0</v>
      </c>
      <c r="T60" s="14" t="s">
        <v>80</v>
      </c>
      <c r="U60" s="14" t="s">
        <v>80</v>
      </c>
      <c r="V60" s="14" t="s">
        <v>80</v>
      </c>
      <c r="W60" s="17">
        <v>2.3891850280021578</v>
      </c>
      <c r="X60" s="17">
        <v>1</v>
      </c>
      <c r="Y60" s="14" t="s">
        <v>80</v>
      </c>
      <c r="Z60" s="14" t="s">
        <v>80</v>
      </c>
      <c r="AA60" s="17" t="s">
        <v>80</v>
      </c>
      <c r="AB60" s="17" t="s">
        <v>80</v>
      </c>
      <c r="AC60" s="14"/>
    </row>
    <row r="61" spans="1:29" x14ac:dyDescent="0.15">
      <c r="A61" s="14" t="s">
        <v>79</v>
      </c>
      <c r="B61" s="14" t="s">
        <v>13</v>
      </c>
      <c r="C61" s="14" t="s">
        <v>16</v>
      </c>
      <c r="D61" s="14" t="s">
        <v>133</v>
      </c>
      <c r="E61" s="14" t="s">
        <v>80</v>
      </c>
      <c r="F61" s="14" t="s">
        <v>238</v>
      </c>
      <c r="G61" s="14"/>
      <c r="H61" s="14" t="s">
        <v>244</v>
      </c>
      <c r="I61" s="16">
        <v>320321697.43303841</v>
      </c>
      <c r="J61" s="14" t="s">
        <v>57</v>
      </c>
      <c r="K61" s="16">
        <v>64064339.486607678</v>
      </c>
      <c r="L61" s="14" t="s">
        <v>244</v>
      </c>
      <c r="M61" s="16">
        <v>320321697.43303841</v>
      </c>
      <c r="N61" s="14" t="s">
        <v>57</v>
      </c>
      <c r="O61" s="16">
        <v>64064339.486607678</v>
      </c>
      <c r="P61" s="16">
        <v>320321697.43303841</v>
      </c>
      <c r="Q61" s="16">
        <v>0</v>
      </c>
      <c r="R61" s="16">
        <v>0</v>
      </c>
      <c r="S61" s="17">
        <v>0</v>
      </c>
      <c r="T61" s="14" t="s">
        <v>80</v>
      </c>
      <c r="U61" s="14" t="s">
        <v>80</v>
      </c>
      <c r="V61" s="14" t="s">
        <v>80</v>
      </c>
      <c r="W61" s="17">
        <v>2.3891850280021578</v>
      </c>
      <c r="X61" s="17">
        <v>1</v>
      </c>
      <c r="Y61" s="14" t="s">
        <v>80</v>
      </c>
      <c r="Z61" s="14" t="s">
        <v>80</v>
      </c>
      <c r="AA61" s="17" t="s">
        <v>80</v>
      </c>
      <c r="AB61" s="17" t="s">
        <v>80</v>
      </c>
      <c r="AC61" s="14"/>
    </row>
    <row r="62" spans="1:29" x14ac:dyDescent="0.15">
      <c r="A62" s="14" t="s">
        <v>79</v>
      </c>
      <c r="B62" s="14" t="s">
        <v>13</v>
      </c>
      <c r="C62" s="14" t="s">
        <v>16</v>
      </c>
      <c r="D62" s="14" t="s">
        <v>133</v>
      </c>
      <c r="E62" s="14" t="s">
        <v>80</v>
      </c>
      <c r="F62" s="14" t="s">
        <v>238</v>
      </c>
      <c r="G62" s="14"/>
      <c r="H62" s="14" t="s">
        <v>244</v>
      </c>
      <c r="I62" s="16">
        <v>362102788.40256512</v>
      </c>
      <c r="J62" s="14" t="s">
        <v>57</v>
      </c>
      <c r="K62" s="16">
        <v>72420557.680513039</v>
      </c>
      <c r="L62" s="14" t="s">
        <v>244</v>
      </c>
      <c r="M62" s="16">
        <v>362102788.40256512</v>
      </c>
      <c r="N62" s="14" t="s">
        <v>57</v>
      </c>
      <c r="O62" s="16">
        <v>72420557.680513039</v>
      </c>
      <c r="P62" s="16">
        <v>362102788.40256512</v>
      </c>
      <c r="Q62" s="16">
        <v>0</v>
      </c>
      <c r="R62" s="16">
        <v>0</v>
      </c>
      <c r="S62" s="17">
        <v>0</v>
      </c>
      <c r="T62" s="14" t="s">
        <v>80</v>
      </c>
      <c r="U62" s="14" t="s">
        <v>80</v>
      </c>
      <c r="V62" s="14" t="s">
        <v>80</v>
      </c>
      <c r="W62" s="17">
        <v>2.3891850280021578</v>
      </c>
      <c r="X62" s="17">
        <v>1</v>
      </c>
      <c r="Y62" s="14" t="s">
        <v>80</v>
      </c>
      <c r="Z62" s="14" t="s">
        <v>80</v>
      </c>
      <c r="AA62" s="17" t="s">
        <v>80</v>
      </c>
      <c r="AB62" s="17" t="s">
        <v>80</v>
      </c>
      <c r="AC62" s="14"/>
    </row>
    <row r="63" spans="1:29" x14ac:dyDescent="0.15">
      <c r="A63" s="14" t="s">
        <v>79</v>
      </c>
      <c r="B63" s="14" t="s">
        <v>13</v>
      </c>
      <c r="C63" s="14" t="s">
        <v>16</v>
      </c>
      <c r="D63" s="14" t="s">
        <v>133</v>
      </c>
      <c r="E63" s="14" t="s">
        <v>80</v>
      </c>
      <c r="F63" s="14" t="s">
        <v>238</v>
      </c>
      <c r="G63" s="14"/>
      <c r="H63" s="14" t="s">
        <v>244</v>
      </c>
      <c r="I63" s="16">
        <v>25068654.581716046</v>
      </c>
      <c r="J63" s="14" t="s">
        <v>57</v>
      </c>
      <c r="K63" s="16">
        <v>5013730.9163432103</v>
      </c>
      <c r="L63" s="14" t="s">
        <v>244</v>
      </c>
      <c r="M63" s="16">
        <v>25068654.581716046</v>
      </c>
      <c r="N63" s="14" t="s">
        <v>57</v>
      </c>
      <c r="O63" s="16">
        <v>5013730.9163432103</v>
      </c>
      <c r="P63" s="16">
        <v>25068654.581716046</v>
      </c>
      <c r="Q63" s="16">
        <v>0</v>
      </c>
      <c r="R63" s="16">
        <v>0</v>
      </c>
      <c r="S63" s="17">
        <v>0</v>
      </c>
      <c r="T63" s="14" t="s">
        <v>80</v>
      </c>
      <c r="U63" s="14" t="s">
        <v>80</v>
      </c>
      <c r="V63" s="14" t="s">
        <v>80</v>
      </c>
      <c r="W63" s="17">
        <v>2.3891850280021578</v>
      </c>
      <c r="X63" s="17">
        <v>1</v>
      </c>
      <c r="Y63" s="14" t="s">
        <v>80</v>
      </c>
      <c r="Z63" s="14" t="s">
        <v>80</v>
      </c>
      <c r="AA63" s="17" t="s">
        <v>80</v>
      </c>
      <c r="AB63" s="17" t="s">
        <v>80</v>
      </c>
      <c r="AC63" s="14"/>
    </row>
    <row r="64" spans="1:29" x14ac:dyDescent="0.15">
      <c r="A64" s="14" t="s">
        <v>4</v>
      </c>
      <c r="B64" s="14" t="s">
        <v>80</v>
      </c>
      <c r="C64" s="14" t="s">
        <v>15</v>
      </c>
      <c r="D64" s="14" t="s">
        <v>134</v>
      </c>
      <c r="E64" s="14" t="s">
        <v>80</v>
      </c>
      <c r="F64" s="14" t="s">
        <v>239</v>
      </c>
      <c r="G64" s="14" t="s">
        <v>80</v>
      </c>
      <c r="H64" s="14" t="s">
        <v>245</v>
      </c>
      <c r="I64" s="16">
        <v>38996511.048949808</v>
      </c>
      <c r="J64" s="14" t="s">
        <v>2</v>
      </c>
      <c r="K64" s="16">
        <v>0</v>
      </c>
      <c r="L64" s="14" t="s">
        <v>245</v>
      </c>
      <c r="M64" s="16">
        <v>38996511.048949808</v>
      </c>
      <c r="N64" s="14" t="s">
        <v>2</v>
      </c>
      <c r="O64" s="16">
        <v>0</v>
      </c>
      <c r="P64" s="16">
        <v>38996511.048949808</v>
      </c>
      <c r="Q64" s="16">
        <v>0</v>
      </c>
      <c r="R64" s="16">
        <v>0</v>
      </c>
      <c r="S64" s="17">
        <v>0</v>
      </c>
      <c r="T64" s="14" t="s">
        <v>80</v>
      </c>
      <c r="U64" s="14" t="s">
        <v>80</v>
      </c>
      <c r="V64" s="14" t="s">
        <v>80</v>
      </c>
      <c r="W64" s="17">
        <v>2.3891850280021578</v>
      </c>
      <c r="X64" s="17">
        <v>1</v>
      </c>
      <c r="Y64" s="14" t="s">
        <v>80</v>
      </c>
      <c r="Z64" s="14" t="s">
        <v>80</v>
      </c>
      <c r="AA64" s="17" t="s">
        <v>80</v>
      </c>
      <c r="AB64" s="17" t="s">
        <v>80</v>
      </c>
      <c r="AC64" s="14" t="s">
        <v>80</v>
      </c>
    </row>
    <row r="65" spans="1:29" x14ac:dyDescent="0.15">
      <c r="A65" s="14" t="s">
        <v>4</v>
      </c>
      <c r="B65" s="14" t="s">
        <v>80</v>
      </c>
      <c r="C65" s="14" t="s">
        <v>16</v>
      </c>
      <c r="D65" s="14" t="s">
        <v>135</v>
      </c>
      <c r="E65" s="14" t="s">
        <v>80</v>
      </c>
      <c r="F65" s="14" t="s">
        <v>239</v>
      </c>
      <c r="G65" s="14" t="s">
        <v>80</v>
      </c>
      <c r="H65" s="14" t="s">
        <v>245</v>
      </c>
      <c r="I65" s="16">
        <v>420000</v>
      </c>
      <c r="J65" s="14" t="s">
        <v>2</v>
      </c>
      <c r="K65" s="16">
        <v>0</v>
      </c>
      <c r="L65" s="14" t="s">
        <v>245</v>
      </c>
      <c r="M65" s="16">
        <v>420000</v>
      </c>
      <c r="N65" s="14" t="s">
        <v>2</v>
      </c>
      <c r="O65" s="16">
        <v>0</v>
      </c>
      <c r="P65" s="16">
        <v>420000</v>
      </c>
      <c r="Q65" s="16">
        <v>0</v>
      </c>
      <c r="R65" s="16">
        <v>0</v>
      </c>
      <c r="S65" s="17">
        <v>0</v>
      </c>
      <c r="T65" s="14" t="s">
        <v>80</v>
      </c>
      <c r="U65" s="14" t="s">
        <v>80</v>
      </c>
      <c r="V65" s="14" t="s">
        <v>80</v>
      </c>
      <c r="W65" s="17">
        <v>100</v>
      </c>
      <c r="X65" s="17">
        <v>1</v>
      </c>
      <c r="Y65" s="14" t="s">
        <v>80</v>
      </c>
      <c r="Z65" s="14" t="s">
        <v>80</v>
      </c>
      <c r="AA65" s="17" t="s">
        <v>80</v>
      </c>
      <c r="AB65" s="17" t="s">
        <v>80</v>
      </c>
      <c r="AC65" s="14" t="s">
        <v>80</v>
      </c>
    </row>
    <row r="66" spans="1:29" x14ac:dyDescent="0.15">
      <c r="A66" s="14" t="s">
        <v>4</v>
      </c>
      <c r="B66" s="14" t="s">
        <v>81</v>
      </c>
      <c r="C66" s="14" t="s">
        <v>15</v>
      </c>
      <c r="D66" s="14" t="s">
        <v>136</v>
      </c>
      <c r="E66" s="14" t="s">
        <v>80</v>
      </c>
      <c r="F66" s="14" t="s">
        <v>240</v>
      </c>
      <c r="G66" s="14" t="s">
        <v>242</v>
      </c>
      <c r="H66" s="14" t="s">
        <v>244</v>
      </c>
      <c r="I66" s="16">
        <v>144666275.55058903</v>
      </c>
      <c r="J66" s="14" t="s">
        <v>57</v>
      </c>
      <c r="K66" s="16">
        <v>28933255.110117804</v>
      </c>
      <c r="L66" s="14" t="s">
        <v>244</v>
      </c>
      <c r="M66" s="16">
        <v>144666275.55058903</v>
      </c>
      <c r="N66" s="14" t="s">
        <v>57</v>
      </c>
      <c r="O66" s="16">
        <v>28933255.110117804</v>
      </c>
      <c r="P66" s="16">
        <v>144666275.55058903</v>
      </c>
      <c r="Q66" s="16">
        <v>0</v>
      </c>
      <c r="R66" s="16">
        <v>0</v>
      </c>
      <c r="S66" s="17">
        <v>0</v>
      </c>
      <c r="T66" s="14" t="s">
        <v>80</v>
      </c>
      <c r="U66" s="14" t="s">
        <v>80</v>
      </c>
      <c r="V66" s="14" t="s">
        <v>80</v>
      </c>
      <c r="W66" s="17">
        <v>2.3891850280021578</v>
      </c>
      <c r="X66" s="17">
        <v>1</v>
      </c>
      <c r="Y66" s="14" t="s">
        <v>80</v>
      </c>
      <c r="Z66" s="14" t="s">
        <v>80</v>
      </c>
      <c r="AA66" s="17" t="s">
        <v>80</v>
      </c>
      <c r="AB66" s="17" t="s">
        <v>80</v>
      </c>
      <c r="AC66" s="14" t="s">
        <v>262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35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18</v>
      </c>
      <c r="F2" s="1" t="s">
        <v>38</v>
      </c>
      <c r="G2" s="1" t="s">
        <v>43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14</v>
      </c>
      <c r="D4" s="664" t="s">
        <v>19</v>
      </c>
      <c r="E4" s="664" t="s">
        <v>29</v>
      </c>
      <c r="F4" s="671" t="s">
        <v>39</v>
      </c>
      <c r="G4" s="664" t="s">
        <v>44</v>
      </c>
      <c r="H4" s="672" t="s">
        <v>50</v>
      </c>
      <c r="I4" s="672"/>
      <c r="J4" s="672" t="s">
        <v>53</v>
      </c>
      <c r="K4" s="672"/>
      <c r="L4" s="672" t="s">
        <v>54</v>
      </c>
      <c r="M4" s="674" t="s">
        <v>58</v>
      </c>
      <c r="N4" s="662" t="s">
        <v>59</v>
      </c>
      <c r="O4" s="662" t="s">
        <v>60</v>
      </c>
      <c r="P4" s="662" t="s">
        <v>61</v>
      </c>
      <c r="Q4" s="662" t="s">
        <v>64</v>
      </c>
      <c r="R4" s="669" t="s">
        <v>65</v>
      </c>
      <c r="S4" s="669" t="s">
        <v>66</v>
      </c>
      <c r="T4" s="671" t="s">
        <v>67</v>
      </c>
      <c r="U4" s="672" t="s">
        <v>70</v>
      </c>
      <c r="V4" s="674" t="s">
        <v>71</v>
      </c>
      <c r="W4" s="674" t="s">
        <v>72</v>
      </c>
      <c r="X4" s="674" t="s">
        <v>73</v>
      </c>
      <c r="Y4" s="674" t="s">
        <v>74</v>
      </c>
      <c r="XFD4"/>
    </row>
    <row r="5" spans="1:38 16384:16384" ht="21.6" x14ac:dyDescent="0.2">
      <c r="A5" s="662"/>
      <c r="B5" s="662"/>
      <c r="C5" s="662"/>
      <c r="D5" s="665"/>
      <c r="E5" s="665"/>
      <c r="F5" s="665"/>
      <c r="G5" s="665"/>
      <c r="H5" s="5" t="s">
        <v>51</v>
      </c>
      <c r="I5" s="5" t="s">
        <v>52</v>
      </c>
      <c r="J5" s="5" t="s">
        <v>51</v>
      </c>
      <c r="K5" s="5" t="s">
        <v>52</v>
      </c>
      <c r="L5" s="673"/>
      <c r="M5" s="675"/>
      <c r="N5" s="663"/>
      <c r="O5" s="663"/>
      <c r="P5" s="663"/>
      <c r="Q5" s="663"/>
      <c r="R5" s="676"/>
      <c r="S5" s="676"/>
      <c r="T5" s="662"/>
      <c r="U5" s="673"/>
      <c r="V5" s="675"/>
      <c r="W5" s="675"/>
      <c r="X5" s="675"/>
      <c r="Y5" s="675"/>
      <c r="XFD5"/>
    </row>
    <row r="6" spans="1:38 16384:16384" x14ac:dyDescent="0.2">
      <c r="A6" s="2" t="s">
        <v>4</v>
      </c>
      <c r="B6" s="2" t="s">
        <v>10</v>
      </c>
      <c r="C6" s="2" t="s">
        <v>15</v>
      </c>
      <c r="D6" s="2" t="s">
        <v>20</v>
      </c>
      <c r="E6" s="2" t="s">
        <v>30</v>
      </c>
      <c r="F6" s="2" t="s">
        <v>10</v>
      </c>
      <c r="G6" s="2" t="s">
        <v>45</v>
      </c>
      <c r="H6" s="6">
        <v>0</v>
      </c>
      <c r="I6" s="6">
        <v>0</v>
      </c>
      <c r="J6" s="6">
        <v>0</v>
      </c>
      <c r="K6" s="6">
        <v>0</v>
      </c>
      <c r="L6" s="2" t="s">
        <v>10</v>
      </c>
      <c r="M6" s="6">
        <v>0</v>
      </c>
      <c r="N6" s="8" t="s">
        <v>10</v>
      </c>
      <c r="O6" s="8" t="s">
        <v>10</v>
      </c>
      <c r="P6" s="2" t="s">
        <v>10</v>
      </c>
      <c r="Q6" s="9">
        <v>0</v>
      </c>
      <c r="R6" s="10">
        <v>0</v>
      </c>
      <c r="S6" s="9">
        <v>0</v>
      </c>
      <c r="T6" s="2" t="s">
        <v>68</v>
      </c>
      <c r="U6" s="6">
        <v>0</v>
      </c>
      <c r="V6" s="9">
        <v>2.3891850280021578</v>
      </c>
      <c r="W6" s="9">
        <v>1</v>
      </c>
      <c r="X6" s="9">
        <v>1</v>
      </c>
      <c r="Y6" s="2" t="s">
        <v>10</v>
      </c>
    </row>
    <row r="7" spans="1:38 16384:16384" x14ac:dyDescent="0.2">
      <c r="A7" s="2" t="s">
        <v>4</v>
      </c>
      <c r="B7" s="2" t="s">
        <v>10</v>
      </c>
      <c r="C7" s="2" t="s">
        <v>16</v>
      </c>
      <c r="D7" s="2" t="s">
        <v>21</v>
      </c>
      <c r="E7" s="2" t="s">
        <v>31</v>
      </c>
      <c r="F7" s="2" t="s">
        <v>10</v>
      </c>
      <c r="G7" s="2" t="s">
        <v>45</v>
      </c>
      <c r="H7" s="6">
        <v>0</v>
      </c>
      <c r="I7" s="6">
        <v>0</v>
      </c>
      <c r="J7" s="6">
        <v>0</v>
      </c>
      <c r="K7" s="6">
        <v>0</v>
      </c>
      <c r="L7" s="2" t="s">
        <v>10</v>
      </c>
      <c r="M7" s="6">
        <v>0</v>
      </c>
      <c r="N7" s="8" t="s">
        <v>10</v>
      </c>
      <c r="O7" s="8" t="s">
        <v>10</v>
      </c>
      <c r="P7" s="2" t="s">
        <v>10</v>
      </c>
      <c r="Q7" s="9">
        <v>0</v>
      </c>
      <c r="R7" s="10">
        <v>0</v>
      </c>
      <c r="S7" s="9">
        <v>0</v>
      </c>
      <c r="T7" s="2" t="s">
        <v>68</v>
      </c>
      <c r="U7" s="6">
        <v>0</v>
      </c>
      <c r="V7" s="9">
        <v>2.3891850280021578</v>
      </c>
      <c r="W7" s="9">
        <v>1</v>
      </c>
      <c r="X7" s="9">
        <v>1</v>
      </c>
      <c r="Y7" s="2" t="s">
        <v>10</v>
      </c>
    </row>
    <row r="8" spans="1:38 16384:16384" x14ac:dyDescent="0.2">
      <c r="A8" s="2" t="s">
        <v>4</v>
      </c>
      <c r="B8" s="2" t="s">
        <v>10</v>
      </c>
      <c r="C8" s="2" t="s">
        <v>16</v>
      </c>
      <c r="D8" s="2" t="s">
        <v>22</v>
      </c>
      <c r="E8" s="2" t="s">
        <v>32</v>
      </c>
      <c r="F8" s="2" t="s">
        <v>10</v>
      </c>
      <c r="G8" s="2" t="s">
        <v>45</v>
      </c>
      <c r="H8" s="6">
        <v>0</v>
      </c>
      <c r="I8" s="6">
        <v>0</v>
      </c>
      <c r="J8" s="6">
        <v>0</v>
      </c>
      <c r="K8" s="6">
        <v>0</v>
      </c>
      <c r="L8" s="2" t="s">
        <v>10</v>
      </c>
      <c r="M8" s="6">
        <v>0</v>
      </c>
      <c r="N8" s="8" t="s">
        <v>10</v>
      </c>
      <c r="O8" s="8" t="s">
        <v>10</v>
      </c>
      <c r="P8" s="2" t="s">
        <v>10</v>
      </c>
      <c r="Q8" s="9">
        <v>0</v>
      </c>
      <c r="R8" s="10">
        <v>0</v>
      </c>
      <c r="S8" s="9">
        <v>0</v>
      </c>
      <c r="T8" s="2" t="s">
        <v>68</v>
      </c>
      <c r="U8" s="6">
        <v>0</v>
      </c>
      <c r="V8" s="9">
        <v>100</v>
      </c>
      <c r="W8" s="9">
        <v>1</v>
      </c>
      <c r="X8" s="9">
        <v>1</v>
      </c>
      <c r="Y8" s="2" t="s">
        <v>10</v>
      </c>
    </row>
    <row r="9" spans="1:38 16384:16384" x14ac:dyDescent="0.2">
      <c r="A9" s="2" t="s">
        <v>4</v>
      </c>
      <c r="B9" s="2" t="s">
        <v>10</v>
      </c>
      <c r="C9" s="2" t="s">
        <v>16</v>
      </c>
      <c r="D9" s="2" t="s">
        <v>23</v>
      </c>
      <c r="E9" s="2" t="s">
        <v>33</v>
      </c>
      <c r="F9" s="2" t="s">
        <v>10</v>
      </c>
      <c r="G9" s="2" t="s">
        <v>45</v>
      </c>
      <c r="H9" s="6">
        <v>0</v>
      </c>
      <c r="I9" s="6">
        <v>0</v>
      </c>
      <c r="J9" s="6">
        <v>0</v>
      </c>
      <c r="K9" s="6">
        <v>0</v>
      </c>
      <c r="L9" s="2" t="s">
        <v>10</v>
      </c>
      <c r="M9" s="6">
        <v>0</v>
      </c>
      <c r="N9" s="8" t="s">
        <v>10</v>
      </c>
      <c r="O9" s="8" t="s">
        <v>10</v>
      </c>
      <c r="P9" s="2" t="s">
        <v>10</v>
      </c>
      <c r="Q9" s="9">
        <v>0</v>
      </c>
      <c r="R9" s="10">
        <v>0</v>
      </c>
      <c r="S9" s="9">
        <v>0</v>
      </c>
      <c r="T9" s="2" t="s">
        <v>68</v>
      </c>
      <c r="U9" s="6">
        <v>0</v>
      </c>
      <c r="V9" s="9">
        <v>100</v>
      </c>
      <c r="W9" s="9">
        <v>1</v>
      </c>
      <c r="X9" s="9">
        <v>1</v>
      </c>
      <c r="Y9" s="2" t="s">
        <v>10</v>
      </c>
    </row>
    <row r="10" spans="1:38 16384:16384" x14ac:dyDescent="0.2">
      <c r="A10" s="2" t="s">
        <v>4</v>
      </c>
      <c r="B10" s="2" t="s">
        <v>10</v>
      </c>
      <c r="C10" s="2" t="s">
        <v>16</v>
      </c>
      <c r="D10" s="2" t="s">
        <v>24</v>
      </c>
      <c r="E10" s="2" t="s">
        <v>34</v>
      </c>
      <c r="F10" s="2" t="s">
        <v>10</v>
      </c>
      <c r="G10" s="2" t="s">
        <v>45</v>
      </c>
      <c r="H10" s="6">
        <v>0</v>
      </c>
      <c r="I10" s="6">
        <v>0</v>
      </c>
      <c r="J10" s="6">
        <v>0</v>
      </c>
      <c r="K10" s="6">
        <v>0</v>
      </c>
      <c r="L10" s="2" t="s">
        <v>10</v>
      </c>
      <c r="M10" s="6">
        <v>0</v>
      </c>
      <c r="N10" s="8" t="s">
        <v>10</v>
      </c>
      <c r="O10" s="8" t="s">
        <v>10</v>
      </c>
      <c r="P10" s="2" t="s">
        <v>10</v>
      </c>
      <c r="Q10" s="9">
        <v>0</v>
      </c>
      <c r="R10" s="10">
        <v>0</v>
      </c>
      <c r="S10" s="9">
        <v>0</v>
      </c>
      <c r="T10" s="2" t="s">
        <v>68</v>
      </c>
      <c r="U10" s="6">
        <v>0</v>
      </c>
      <c r="V10" s="9">
        <v>100</v>
      </c>
      <c r="W10" s="9">
        <v>1</v>
      </c>
      <c r="X10" s="9">
        <v>1</v>
      </c>
      <c r="Y10" s="2" t="s">
        <v>10</v>
      </c>
    </row>
    <row r="11" spans="1:38 16384:16384" x14ac:dyDescent="0.2">
      <c r="A11" s="2" t="s">
        <v>5</v>
      </c>
      <c r="B11" s="2" t="s">
        <v>11</v>
      </c>
      <c r="C11" s="2" t="s">
        <v>17</v>
      </c>
      <c r="D11" s="2" t="s">
        <v>25</v>
      </c>
      <c r="E11" s="2" t="s">
        <v>35</v>
      </c>
      <c r="F11" s="2" t="s">
        <v>40</v>
      </c>
      <c r="G11" s="2" t="s">
        <v>46</v>
      </c>
      <c r="H11" s="6">
        <v>0</v>
      </c>
      <c r="I11" s="6">
        <v>5346393.0515707945</v>
      </c>
      <c r="J11" s="6">
        <v>0</v>
      </c>
      <c r="K11" s="6">
        <v>5346393.0515707945</v>
      </c>
      <c r="L11" s="2" t="s">
        <v>55</v>
      </c>
      <c r="M11" s="6">
        <v>267319652.57853976</v>
      </c>
      <c r="N11" s="8" t="s">
        <v>10</v>
      </c>
      <c r="O11" s="8" t="s">
        <v>10</v>
      </c>
      <c r="P11" s="2" t="s">
        <v>10</v>
      </c>
      <c r="Q11" s="9">
        <v>0</v>
      </c>
      <c r="R11" s="10">
        <v>0</v>
      </c>
      <c r="S11" s="9">
        <v>0</v>
      </c>
      <c r="T11" s="2" t="s">
        <v>68</v>
      </c>
      <c r="U11" s="6">
        <v>267319652.57853976</v>
      </c>
      <c r="V11" s="9">
        <v>2.3891850280021578</v>
      </c>
      <c r="W11" s="9">
        <v>1</v>
      </c>
      <c r="X11" s="9">
        <v>1</v>
      </c>
      <c r="Y11" s="2" t="s">
        <v>75</v>
      </c>
    </row>
    <row r="12" spans="1:38 16384:16384" x14ac:dyDescent="0.2">
      <c r="A12" s="2" t="s">
        <v>6</v>
      </c>
      <c r="B12" s="2" t="s">
        <v>10</v>
      </c>
      <c r="C12" s="2" t="s">
        <v>17</v>
      </c>
      <c r="D12" s="2" t="s">
        <v>26</v>
      </c>
      <c r="E12" s="2" t="s">
        <v>36</v>
      </c>
      <c r="F12" s="2" t="s">
        <v>10</v>
      </c>
      <c r="G12" s="2" t="s">
        <v>47</v>
      </c>
      <c r="H12" s="6">
        <v>1716534.1141369331</v>
      </c>
      <c r="I12" s="6">
        <v>2231494.3483780129</v>
      </c>
      <c r="J12" s="6">
        <v>1716534.1141369331</v>
      </c>
      <c r="K12" s="6">
        <v>2231494.3483780129</v>
      </c>
      <c r="L12" s="2" t="s">
        <v>56</v>
      </c>
      <c r="M12" s="6">
        <v>1716534.1141369331</v>
      </c>
      <c r="N12" s="8">
        <v>46289</v>
      </c>
      <c r="O12" s="8">
        <v>46322</v>
      </c>
      <c r="P12" s="2" t="s">
        <v>62</v>
      </c>
      <c r="Q12" s="9">
        <v>0</v>
      </c>
      <c r="R12" s="10">
        <v>0</v>
      </c>
      <c r="S12" s="9">
        <v>7.3972602739726029E-2</v>
      </c>
      <c r="T12" s="2" t="s">
        <v>69</v>
      </c>
      <c r="U12" s="6">
        <v>0</v>
      </c>
      <c r="V12" s="9">
        <v>2.3891850280021578</v>
      </c>
      <c r="W12" s="9">
        <v>1</v>
      </c>
      <c r="X12" s="9">
        <v>1</v>
      </c>
      <c r="Y12" s="2" t="s">
        <v>10</v>
      </c>
    </row>
    <row r="13" spans="1:38 16384:16384" x14ac:dyDescent="0.2">
      <c r="A13" s="2" t="s">
        <v>6</v>
      </c>
      <c r="B13" s="2" t="s">
        <v>10</v>
      </c>
      <c r="C13" s="2" t="s">
        <v>17</v>
      </c>
      <c r="D13" s="2" t="s">
        <v>26</v>
      </c>
      <c r="E13" s="2" t="s">
        <v>36</v>
      </c>
      <c r="F13" s="2" t="s">
        <v>10</v>
      </c>
      <c r="G13" s="2" t="s">
        <v>47</v>
      </c>
      <c r="H13" s="6">
        <v>2918107.9940327862</v>
      </c>
      <c r="I13" s="6">
        <v>3793540.3922426221</v>
      </c>
      <c r="J13" s="6">
        <v>2918107.9940327862</v>
      </c>
      <c r="K13" s="6">
        <v>3793540.3922426221</v>
      </c>
      <c r="L13" s="2" t="s">
        <v>56</v>
      </c>
      <c r="M13" s="6">
        <v>2918107.9940327862</v>
      </c>
      <c r="N13" s="8">
        <v>46289</v>
      </c>
      <c r="O13" s="8">
        <v>46322</v>
      </c>
      <c r="P13" s="2" t="s">
        <v>62</v>
      </c>
      <c r="Q13" s="9">
        <v>0</v>
      </c>
      <c r="R13" s="10">
        <v>0</v>
      </c>
      <c r="S13" s="9">
        <v>7.3972602739726029E-2</v>
      </c>
      <c r="T13" s="2" t="s">
        <v>69</v>
      </c>
      <c r="U13" s="6">
        <v>0</v>
      </c>
      <c r="V13" s="9">
        <v>2.3891850280021578</v>
      </c>
      <c r="W13" s="9">
        <v>1</v>
      </c>
      <c r="X13" s="9">
        <v>1</v>
      </c>
      <c r="Y13" s="2" t="s">
        <v>10</v>
      </c>
    </row>
    <row r="14" spans="1:38 16384:16384" x14ac:dyDescent="0.2">
      <c r="A14" s="2" t="s">
        <v>6</v>
      </c>
      <c r="B14" s="2" t="s">
        <v>10</v>
      </c>
      <c r="C14" s="2" t="s">
        <v>17</v>
      </c>
      <c r="D14" s="2" t="s">
        <v>26</v>
      </c>
      <c r="E14" s="2" t="s">
        <v>36</v>
      </c>
      <c r="F14" s="2" t="s">
        <v>10</v>
      </c>
      <c r="G14" s="2" t="s">
        <v>47</v>
      </c>
      <c r="H14" s="6">
        <v>514960.23424107995</v>
      </c>
      <c r="I14" s="6">
        <v>669448.30451340391</v>
      </c>
      <c r="J14" s="6">
        <v>514960.23424107995</v>
      </c>
      <c r="K14" s="6">
        <v>669448.30451340391</v>
      </c>
      <c r="L14" s="2" t="s">
        <v>56</v>
      </c>
      <c r="M14" s="6">
        <v>514960.23424107995</v>
      </c>
      <c r="N14" s="8">
        <v>46289</v>
      </c>
      <c r="O14" s="8">
        <v>46322</v>
      </c>
      <c r="P14" s="2" t="s">
        <v>62</v>
      </c>
      <c r="Q14" s="9">
        <v>0</v>
      </c>
      <c r="R14" s="10">
        <v>0</v>
      </c>
      <c r="S14" s="9">
        <v>7.3972602739726029E-2</v>
      </c>
      <c r="T14" s="2" t="s">
        <v>69</v>
      </c>
      <c r="U14" s="6">
        <v>0</v>
      </c>
      <c r="V14" s="9">
        <v>2.3891850280021578</v>
      </c>
      <c r="W14" s="9">
        <v>1</v>
      </c>
      <c r="X14" s="9">
        <v>1</v>
      </c>
      <c r="Y14" s="2" t="s">
        <v>10</v>
      </c>
    </row>
    <row r="15" spans="1:38 16384:16384" x14ac:dyDescent="0.2">
      <c r="A15" s="2" t="s">
        <v>6</v>
      </c>
      <c r="B15" s="2" t="s">
        <v>10</v>
      </c>
      <c r="C15" s="2" t="s">
        <v>17</v>
      </c>
      <c r="D15" s="2" t="s">
        <v>26</v>
      </c>
      <c r="E15" s="2" t="s">
        <v>36</v>
      </c>
      <c r="F15" s="2" t="s">
        <v>10</v>
      </c>
      <c r="G15" s="2" t="s">
        <v>47</v>
      </c>
      <c r="H15" s="6">
        <v>1716534.1141369331</v>
      </c>
      <c r="I15" s="6">
        <v>2231494.3483780129</v>
      </c>
      <c r="J15" s="6">
        <v>1716534.1141369331</v>
      </c>
      <c r="K15" s="6">
        <v>2231494.3483780129</v>
      </c>
      <c r="L15" s="2" t="s">
        <v>56</v>
      </c>
      <c r="M15" s="6">
        <v>1716534.1141369331</v>
      </c>
      <c r="N15" s="8">
        <v>46289</v>
      </c>
      <c r="O15" s="8">
        <v>46322</v>
      </c>
      <c r="P15" s="2" t="s">
        <v>62</v>
      </c>
      <c r="Q15" s="9">
        <v>0</v>
      </c>
      <c r="R15" s="10">
        <v>0</v>
      </c>
      <c r="S15" s="9">
        <v>7.3972602739726029E-2</v>
      </c>
      <c r="T15" s="2" t="s">
        <v>69</v>
      </c>
      <c r="U15" s="6">
        <v>0</v>
      </c>
      <c r="V15" s="9">
        <v>2.3891850280021578</v>
      </c>
      <c r="W15" s="9">
        <v>1</v>
      </c>
      <c r="X15" s="9">
        <v>1</v>
      </c>
      <c r="Y15" s="2" t="s">
        <v>10</v>
      </c>
    </row>
    <row r="16" spans="1:38 16384:16384" x14ac:dyDescent="0.2">
      <c r="A16" s="2" t="s">
        <v>6</v>
      </c>
      <c r="B16" s="2" t="s">
        <v>10</v>
      </c>
      <c r="C16" s="2" t="s">
        <v>17</v>
      </c>
      <c r="D16" s="2" t="s">
        <v>26</v>
      </c>
      <c r="E16" s="2" t="s">
        <v>36</v>
      </c>
      <c r="F16" s="2" t="s">
        <v>10</v>
      </c>
      <c r="G16" s="2" t="s">
        <v>47</v>
      </c>
      <c r="H16" s="6">
        <v>1716534.1141369331</v>
      </c>
      <c r="I16" s="6">
        <v>2231494.3483780129</v>
      </c>
      <c r="J16" s="6">
        <v>1716534.1141369331</v>
      </c>
      <c r="K16" s="6">
        <v>2231494.3483780129</v>
      </c>
      <c r="L16" s="2" t="s">
        <v>56</v>
      </c>
      <c r="M16" s="6">
        <v>1716534.1141369331</v>
      </c>
      <c r="N16" s="8">
        <v>46289</v>
      </c>
      <c r="O16" s="8">
        <v>46322</v>
      </c>
      <c r="P16" s="2" t="s">
        <v>62</v>
      </c>
      <c r="Q16" s="9">
        <v>0</v>
      </c>
      <c r="R16" s="10">
        <v>0</v>
      </c>
      <c r="S16" s="9">
        <v>7.3972602739726029E-2</v>
      </c>
      <c r="T16" s="2" t="s">
        <v>69</v>
      </c>
      <c r="U16" s="6">
        <v>0</v>
      </c>
      <c r="V16" s="9">
        <v>2.3891850280021578</v>
      </c>
      <c r="W16" s="9">
        <v>1</v>
      </c>
      <c r="X16" s="9">
        <v>1</v>
      </c>
      <c r="Y16" s="2" t="s">
        <v>10</v>
      </c>
    </row>
    <row r="17" spans="1:25" x14ac:dyDescent="0.2">
      <c r="A17" s="2" t="s">
        <v>6</v>
      </c>
      <c r="B17" s="2" t="s">
        <v>10</v>
      </c>
      <c r="C17" s="2" t="s">
        <v>17</v>
      </c>
      <c r="D17" s="2" t="s">
        <v>26</v>
      </c>
      <c r="E17" s="2" t="s">
        <v>36</v>
      </c>
      <c r="F17" s="2" t="s">
        <v>10</v>
      </c>
      <c r="G17" s="2" t="s">
        <v>47</v>
      </c>
      <c r="H17" s="6">
        <v>1716534.1141369331</v>
      </c>
      <c r="I17" s="6">
        <v>2231494.3483780129</v>
      </c>
      <c r="J17" s="6">
        <v>1716534.1141369331</v>
      </c>
      <c r="K17" s="6">
        <v>2231494.3483780129</v>
      </c>
      <c r="L17" s="2" t="s">
        <v>56</v>
      </c>
      <c r="M17" s="6">
        <v>1716534.1141369331</v>
      </c>
      <c r="N17" s="8">
        <v>46289</v>
      </c>
      <c r="O17" s="8">
        <v>46322</v>
      </c>
      <c r="P17" s="2" t="s">
        <v>62</v>
      </c>
      <c r="Q17" s="9">
        <v>0</v>
      </c>
      <c r="R17" s="10">
        <v>0</v>
      </c>
      <c r="S17" s="9">
        <v>7.3972602739726029E-2</v>
      </c>
      <c r="T17" s="2" t="s">
        <v>69</v>
      </c>
      <c r="U17" s="6">
        <v>0</v>
      </c>
      <c r="V17" s="9">
        <v>2.3891850280021578</v>
      </c>
      <c r="W17" s="9">
        <v>1</v>
      </c>
      <c r="X17" s="9">
        <v>1</v>
      </c>
      <c r="Y17" s="2" t="s">
        <v>10</v>
      </c>
    </row>
    <row r="18" spans="1:25" x14ac:dyDescent="0.2">
      <c r="A18" s="2" t="s">
        <v>6</v>
      </c>
      <c r="B18" s="2" t="s">
        <v>10</v>
      </c>
      <c r="C18" s="2" t="s">
        <v>17</v>
      </c>
      <c r="D18" s="2" t="s">
        <v>26</v>
      </c>
      <c r="E18" s="2" t="s">
        <v>36</v>
      </c>
      <c r="F18" s="2" t="s">
        <v>10</v>
      </c>
      <c r="G18" s="2" t="s">
        <v>47</v>
      </c>
      <c r="H18" s="6">
        <v>1716534.1141369331</v>
      </c>
      <c r="I18" s="6">
        <v>2231494.3483780129</v>
      </c>
      <c r="J18" s="6">
        <v>1716534.1141369331</v>
      </c>
      <c r="K18" s="6">
        <v>2231494.3483780129</v>
      </c>
      <c r="L18" s="2" t="s">
        <v>56</v>
      </c>
      <c r="M18" s="6">
        <v>1716534.1141369331</v>
      </c>
      <c r="N18" s="8">
        <v>46289</v>
      </c>
      <c r="O18" s="8">
        <v>46322</v>
      </c>
      <c r="P18" s="2" t="s">
        <v>62</v>
      </c>
      <c r="Q18" s="9">
        <v>0</v>
      </c>
      <c r="R18" s="10">
        <v>0</v>
      </c>
      <c r="S18" s="9">
        <v>7.3972602739726029E-2</v>
      </c>
      <c r="T18" s="2" t="s">
        <v>69</v>
      </c>
      <c r="U18" s="6">
        <v>0</v>
      </c>
      <c r="V18" s="9">
        <v>2.3891850280021578</v>
      </c>
      <c r="W18" s="9">
        <v>1</v>
      </c>
      <c r="X18" s="9">
        <v>1</v>
      </c>
      <c r="Y18" s="2" t="s">
        <v>10</v>
      </c>
    </row>
    <row r="19" spans="1:25" x14ac:dyDescent="0.2">
      <c r="A19" s="2" t="s">
        <v>6</v>
      </c>
      <c r="B19" s="2" t="s">
        <v>10</v>
      </c>
      <c r="C19" s="2" t="s">
        <v>17</v>
      </c>
      <c r="D19" s="2" t="s">
        <v>26</v>
      </c>
      <c r="E19" s="2" t="s">
        <v>36</v>
      </c>
      <c r="F19" s="2" t="s">
        <v>10</v>
      </c>
      <c r="G19" s="2" t="s">
        <v>47</v>
      </c>
      <c r="H19" s="6">
        <v>1716534.1141369331</v>
      </c>
      <c r="I19" s="6">
        <v>2231494.3483780129</v>
      </c>
      <c r="J19" s="6">
        <v>1716534.1141369331</v>
      </c>
      <c r="K19" s="6">
        <v>2231494.3483780129</v>
      </c>
      <c r="L19" s="2" t="s">
        <v>56</v>
      </c>
      <c r="M19" s="6">
        <v>1716534.1141369331</v>
      </c>
      <c r="N19" s="8">
        <v>46289</v>
      </c>
      <c r="O19" s="8">
        <v>46322</v>
      </c>
      <c r="P19" s="2" t="s">
        <v>62</v>
      </c>
      <c r="Q19" s="9">
        <v>0</v>
      </c>
      <c r="R19" s="10">
        <v>0</v>
      </c>
      <c r="S19" s="9">
        <v>7.3972602739726029E-2</v>
      </c>
      <c r="T19" s="2" t="s">
        <v>69</v>
      </c>
      <c r="U19" s="6">
        <v>0</v>
      </c>
      <c r="V19" s="9">
        <v>2.3891850280021578</v>
      </c>
      <c r="W19" s="9">
        <v>1</v>
      </c>
      <c r="X19" s="9">
        <v>1</v>
      </c>
      <c r="Y19" s="2" t="s">
        <v>10</v>
      </c>
    </row>
    <row r="20" spans="1:25" x14ac:dyDescent="0.2">
      <c r="A20" s="2" t="s">
        <v>6</v>
      </c>
      <c r="B20" s="2" t="s">
        <v>10</v>
      </c>
      <c r="C20" s="2" t="s">
        <v>17</v>
      </c>
      <c r="D20" s="2" t="s">
        <v>26</v>
      </c>
      <c r="E20" s="2" t="s">
        <v>36</v>
      </c>
      <c r="F20" s="2" t="s">
        <v>10</v>
      </c>
      <c r="G20" s="2" t="s">
        <v>47</v>
      </c>
      <c r="H20" s="6">
        <v>1716534.1141369331</v>
      </c>
      <c r="I20" s="6">
        <v>2231494.3483780129</v>
      </c>
      <c r="J20" s="6">
        <v>1716534.1141369331</v>
      </c>
      <c r="K20" s="6">
        <v>2231494.3483780129</v>
      </c>
      <c r="L20" s="2" t="s">
        <v>56</v>
      </c>
      <c r="M20" s="6">
        <v>1716534.1141369331</v>
      </c>
      <c r="N20" s="8">
        <v>46289</v>
      </c>
      <c r="O20" s="8">
        <v>46322</v>
      </c>
      <c r="P20" s="2" t="s">
        <v>62</v>
      </c>
      <c r="Q20" s="9">
        <v>0</v>
      </c>
      <c r="R20" s="10">
        <v>0</v>
      </c>
      <c r="S20" s="9">
        <v>7.3972602739726029E-2</v>
      </c>
      <c r="T20" s="2" t="s">
        <v>69</v>
      </c>
      <c r="U20" s="6">
        <v>0</v>
      </c>
      <c r="V20" s="9">
        <v>2.3891850280021578</v>
      </c>
      <c r="W20" s="9">
        <v>1</v>
      </c>
      <c r="X20" s="9">
        <v>1</v>
      </c>
      <c r="Y20" s="2" t="s">
        <v>10</v>
      </c>
    </row>
    <row r="21" spans="1:25" x14ac:dyDescent="0.2">
      <c r="A21" s="2" t="s">
        <v>6</v>
      </c>
      <c r="B21" s="2" t="s">
        <v>10</v>
      </c>
      <c r="C21" s="2" t="s">
        <v>17</v>
      </c>
      <c r="D21" s="2" t="s">
        <v>26</v>
      </c>
      <c r="E21" s="2" t="s">
        <v>36</v>
      </c>
      <c r="F21" s="2" t="s">
        <v>10</v>
      </c>
      <c r="G21" s="2" t="s">
        <v>47</v>
      </c>
      <c r="H21" s="6">
        <v>171653.41141369331</v>
      </c>
      <c r="I21" s="6">
        <v>223149.43483780132</v>
      </c>
      <c r="J21" s="6">
        <v>171653.41141369331</v>
      </c>
      <c r="K21" s="6">
        <v>223149.43483780132</v>
      </c>
      <c r="L21" s="2" t="s">
        <v>56</v>
      </c>
      <c r="M21" s="6">
        <v>171653.41141369331</v>
      </c>
      <c r="N21" s="8">
        <v>46289</v>
      </c>
      <c r="O21" s="8">
        <v>46322</v>
      </c>
      <c r="P21" s="2" t="s">
        <v>62</v>
      </c>
      <c r="Q21" s="9">
        <v>0</v>
      </c>
      <c r="R21" s="10">
        <v>0</v>
      </c>
      <c r="S21" s="9">
        <v>7.3972602739726029E-2</v>
      </c>
      <c r="T21" s="2" t="s">
        <v>69</v>
      </c>
      <c r="U21" s="6">
        <v>0</v>
      </c>
      <c r="V21" s="9">
        <v>2.3891850280021578</v>
      </c>
      <c r="W21" s="9">
        <v>1</v>
      </c>
      <c r="X21" s="9">
        <v>1</v>
      </c>
      <c r="Y21" s="2" t="s">
        <v>10</v>
      </c>
    </row>
    <row r="22" spans="1:25" x14ac:dyDescent="0.2">
      <c r="A22" s="2" t="s">
        <v>6</v>
      </c>
      <c r="B22" s="2" t="s">
        <v>10</v>
      </c>
      <c r="C22" s="2" t="s">
        <v>17</v>
      </c>
      <c r="D22" s="2" t="s">
        <v>26</v>
      </c>
      <c r="E22" s="2" t="s">
        <v>36</v>
      </c>
      <c r="F22" s="2" t="s">
        <v>10</v>
      </c>
      <c r="G22" s="2" t="s">
        <v>47</v>
      </c>
      <c r="H22" s="6">
        <v>858267.05706846656</v>
      </c>
      <c r="I22" s="6">
        <v>1115747.1741890064</v>
      </c>
      <c r="J22" s="6">
        <v>858267.05706846656</v>
      </c>
      <c r="K22" s="6">
        <v>1115747.1741890064</v>
      </c>
      <c r="L22" s="2" t="s">
        <v>56</v>
      </c>
      <c r="M22" s="6">
        <v>858267.05706846656</v>
      </c>
      <c r="N22" s="8">
        <v>46289</v>
      </c>
      <c r="O22" s="8">
        <v>46322</v>
      </c>
      <c r="P22" s="2" t="s">
        <v>62</v>
      </c>
      <c r="Q22" s="9">
        <v>0</v>
      </c>
      <c r="R22" s="10">
        <v>0</v>
      </c>
      <c r="S22" s="9">
        <v>7.3972602739726029E-2</v>
      </c>
      <c r="T22" s="2" t="s">
        <v>69</v>
      </c>
      <c r="U22" s="6">
        <v>0</v>
      </c>
      <c r="V22" s="9">
        <v>2.3891850280021578</v>
      </c>
      <c r="W22" s="9">
        <v>1</v>
      </c>
      <c r="X22" s="9">
        <v>1</v>
      </c>
      <c r="Y22" s="2" t="s">
        <v>10</v>
      </c>
    </row>
    <row r="23" spans="1:25" x14ac:dyDescent="0.2">
      <c r="A23" s="2" t="s">
        <v>6</v>
      </c>
      <c r="B23" s="2" t="s">
        <v>10</v>
      </c>
      <c r="C23" s="2" t="s">
        <v>17</v>
      </c>
      <c r="D23" s="2" t="s">
        <v>26</v>
      </c>
      <c r="E23" s="2" t="s">
        <v>36</v>
      </c>
      <c r="F23" s="2" t="s">
        <v>10</v>
      </c>
      <c r="G23" s="2" t="s">
        <v>47</v>
      </c>
      <c r="H23" s="6">
        <v>686613.64565477322</v>
      </c>
      <c r="I23" s="6">
        <v>892597.73935120529</v>
      </c>
      <c r="J23" s="6">
        <v>686613.64565477322</v>
      </c>
      <c r="K23" s="6">
        <v>892597.73935120529</v>
      </c>
      <c r="L23" s="2" t="s">
        <v>56</v>
      </c>
      <c r="M23" s="6">
        <v>686613.64565477322</v>
      </c>
      <c r="N23" s="8">
        <v>46289</v>
      </c>
      <c r="O23" s="8">
        <v>46322</v>
      </c>
      <c r="P23" s="2" t="s">
        <v>62</v>
      </c>
      <c r="Q23" s="9">
        <v>0</v>
      </c>
      <c r="R23" s="10">
        <v>0</v>
      </c>
      <c r="S23" s="9">
        <v>7.3972602739726029E-2</v>
      </c>
      <c r="T23" s="2" t="s">
        <v>69</v>
      </c>
      <c r="U23" s="6">
        <v>0</v>
      </c>
      <c r="V23" s="9">
        <v>2.3891850280021578</v>
      </c>
      <c r="W23" s="9">
        <v>1</v>
      </c>
      <c r="X23" s="9">
        <v>1</v>
      </c>
      <c r="Y23" s="2" t="s">
        <v>10</v>
      </c>
    </row>
    <row r="24" spans="1:25" x14ac:dyDescent="0.2">
      <c r="A24" s="2" t="s">
        <v>6</v>
      </c>
      <c r="B24" s="2" t="s">
        <v>10</v>
      </c>
      <c r="C24" s="2" t="s">
        <v>17</v>
      </c>
      <c r="D24" s="2" t="s">
        <v>26</v>
      </c>
      <c r="E24" s="2" t="s">
        <v>36</v>
      </c>
      <c r="F24" s="2" t="s">
        <v>10</v>
      </c>
      <c r="G24" s="2" t="s">
        <v>47</v>
      </c>
      <c r="H24" s="6">
        <v>1716534.1141369331</v>
      </c>
      <c r="I24" s="6">
        <v>2231494.3483780129</v>
      </c>
      <c r="J24" s="6">
        <v>1716534.1141369331</v>
      </c>
      <c r="K24" s="6">
        <v>2231494.3483780129</v>
      </c>
      <c r="L24" s="2" t="s">
        <v>56</v>
      </c>
      <c r="M24" s="6">
        <v>1716534.1141369331</v>
      </c>
      <c r="N24" s="8">
        <v>46289</v>
      </c>
      <c r="O24" s="8">
        <v>46322</v>
      </c>
      <c r="P24" s="2" t="s">
        <v>62</v>
      </c>
      <c r="Q24" s="9">
        <v>0</v>
      </c>
      <c r="R24" s="10">
        <v>0</v>
      </c>
      <c r="S24" s="9">
        <v>7.3972602739726029E-2</v>
      </c>
      <c r="T24" s="2" t="s">
        <v>69</v>
      </c>
      <c r="U24" s="6">
        <v>0</v>
      </c>
      <c r="V24" s="9">
        <v>2.3891850280021578</v>
      </c>
      <c r="W24" s="9">
        <v>1</v>
      </c>
      <c r="X24" s="9">
        <v>1</v>
      </c>
      <c r="Y24" s="2" t="s">
        <v>10</v>
      </c>
    </row>
    <row r="25" spans="1:25" x14ac:dyDescent="0.2">
      <c r="A25" s="2" t="s">
        <v>6</v>
      </c>
      <c r="B25" s="2" t="s">
        <v>10</v>
      </c>
      <c r="C25" s="2" t="s">
        <v>17</v>
      </c>
      <c r="D25" s="2" t="s">
        <v>26</v>
      </c>
      <c r="E25" s="2" t="s">
        <v>36</v>
      </c>
      <c r="F25" s="2" t="s">
        <v>10</v>
      </c>
      <c r="G25" s="2" t="s">
        <v>47</v>
      </c>
      <c r="H25" s="6">
        <v>1716534.1141369331</v>
      </c>
      <c r="I25" s="6">
        <v>2231494.3483780129</v>
      </c>
      <c r="J25" s="6">
        <v>1716534.1141369331</v>
      </c>
      <c r="K25" s="6">
        <v>2231494.3483780129</v>
      </c>
      <c r="L25" s="2" t="s">
        <v>56</v>
      </c>
      <c r="M25" s="6">
        <v>1716534.1141369331</v>
      </c>
      <c r="N25" s="8">
        <v>46289</v>
      </c>
      <c r="O25" s="8">
        <v>46322</v>
      </c>
      <c r="P25" s="2" t="s">
        <v>62</v>
      </c>
      <c r="Q25" s="9">
        <v>0</v>
      </c>
      <c r="R25" s="10">
        <v>0</v>
      </c>
      <c r="S25" s="9">
        <v>7.3972602739726029E-2</v>
      </c>
      <c r="T25" s="2" t="s">
        <v>69</v>
      </c>
      <c r="U25" s="6">
        <v>0</v>
      </c>
      <c r="V25" s="9">
        <v>2.3891850280021578</v>
      </c>
      <c r="W25" s="9">
        <v>1</v>
      </c>
      <c r="X25" s="9">
        <v>1</v>
      </c>
      <c r="Y25" s="2" t="s">
        <v>10</v>
      </c>
    </row>
    <row r="26" spans="1:25" x14ac:dyDescent="0.2">
      <c r="A26" s="2" t="s">
        <v>6</v>
      </c>
      <c r="B26" s="2" t="s">
        <v>10</v>
      </c>
      <c r="C26" s="2" t="s">
        <v>17</v>
      </c>
      <c r="D26" s="2" t="s">
        <v>26</v>
      </c>
      <c r="E26" s="2" t="s">
        <v>36</v>
      </c>
      <c r="F26" s="2" t="s">
        <v>10</v>
      </c>
      <c r="G26" s="2" t="s">
        <v>47</v>
      </c>
      <c r="H26" s="6">
        <v>1544880.7027232398</v>
      </c>
      <c r="I26" s="6">
        <v>2008344.9135402117</v>
      </c>
      <c r="J26" s="6">
        <v>1544880.7027232398</v>
      </c>
      <c r="K26" s="6">
        <v>2008344.9135402117</v>
      </c>
      <c r="L26" s="2" t="s">
        <v>56</v>
      </c>
      <c r="M26" s="6">
        <v>1544880.7027232398</v>
      </c>
      <c r="N26" s="8">
        <v>46289</v>
      </c>
      <c r="O26" s="8">
        <v>46322</v>
      </c>
      <c r="P26" s="2" t="s">
        <v>62</v>
      </c>
      <c r="Q26" s="9">
        <v>0</v>
      </c>
      <c r="R26" s="10">
        <v>0</v>
      </c>
      <c r="S26" s="9">
        <v>7.3972602739726029E-2</v>
      </c>
      <c r="T26" s="2" t="s">
        <v>69</v>
      </c>
      <c r="U26" s="6">
        <v>0</v>
      </c>
      <c r="V26" s="9">
        <v>2.3891850280021578</v>
      </c>
      <c r="W26" s="9">
        <v>1</v>
      </c>
      <c r="X26" s="9">
        <v>1</v>
      </c>
      <c r="Y26" s="2" t="s">
        <v>10</v>
      </c>
    </row>
    <row r="27" spans="1:25" x14ac:dyDescent="0.2">
      <c r="A27" s="2" t="s">
        <v>6</v>
      </c>
      <c r="B27" s="2" t="s">
        <v>10</v>
      </c>
      <c r="C27" s="2" t="s">
        <v>17</v>
      </c>
      <c r="D27" s="2" t="s">
        <v>26</v>
      </c>
      <c r="E27" s="2" t="s">
        <v>36</v>
      </c>
      <c r="F27" s="2" t="s">
        <v>10</v>
      </c>
      <c r="G27" s="2" t="s">
        <v>47</v>
      </c>
      <c r="H27" s="6">
        <v>171653.41141369331</v>
      </c>
      <c r="I27" s="6">
        <v>223149.43483780132</v>
      </c>
      <c r="J27" s="6">
        <v>171653.41141369331</v>
      </c>
      <c r="K27" s="6">
        <v>223149.43483780132</v>
      </c>
      <c r="L27" s="2" t="s">
        <v>56</v>
      </c>
      <c r="M27" s="6">
        <v>171653.41141369331</v>
      </c>
      <c r="N27" s="8">
        <v>46289</v>
      </c>
      <c r="O27" s="8">
        <v>46322</v>
      </c>
      <c r="P27" s="2" t="s">
        <v>62</v>
      </c>
      <c r="Q27" s="9">
        <v>0</v>
      </c>
      <c r="R27" s="10">
        <v>0</v>
      </c>
      <c r="S27" s="9">
        <v>7.3972602739726029E-2</v>
      </c>
      <c r="T27" s="2" t="s">
        <v>69</v>
      </c>
      <c r="U27" s="6">
        <v>0</v>
      </c>
      <c r="V27" s="9">
        <v>2.3891850280021578</v>
      </c>
      <c r="W27" s="9">
        <v>1</v>
      </c>
      <c r="X27" s="9">
        <v>1</v>
      </c>
      <c r="Y27" s="2" t="s">
        <v>10</v>
      </c>
    </row>
    <row r="28" spans="1:25" x14ac:dyDescent="0.2">
      <c r="A28" s="2" t="s">
        <v>6</v>
      </c>
      <c r="B28" s="2" t="s">
        <v>10</v>
      </c>
      <c r="C28" s="2" t="s">
        <v>17</v>
      </c>
      <c r="D28" s="2" t="s">
        <v>26</v>
      </c>
      <c r="E28" s="2" t="s">
        <v>36</v>
      </c>
      <c r="F28" s="2" t="s">
        <v>10</v>
      </c>
      <c r="G28" s="2" t="s">
        <v>47</v>
      </c>
      <c r="H28" s="6">
        <v>1716534.1141369331</v>
      </c>
      <c r="I28" s="6">
        <v>2231494.3483780129</v>
      </c>
      <c r="J28" s="6">
        <v>1716534.1141369331</v>
      </c>
      <c r="K28" s="6">
        <v>2231494.3483780129</v>
      </c>
      <c r="L28" s="2" t="s">
        <v>56</v>
      </c>
      <c r="M28" s="6">
        <v>1716534.1141369331</v>
      </c>
      <c r="N28" s="8">
        <v>46289</v>
      </c>
      <c r="O28" s="8">
        <v>46322</v>
      </c>
      <c r="P28" s="2" t="s">
        <v>62</v>
      </c>
      <c r="Q28" s="9">
        <v>0</v>
      </c>
      <c r="R28" s="10">
        <v>0</v>
      </c>
      <c r="S28" s="9">
        <v>7.3972602739726029E-2</v>
      </c>
      <c r="T28" s="2" t="s">
        <v>69</v>
      </c>
      <c r="U28" s="6">
        <v>0</v>
      </c>
      <c r="V28" s="9">
        <v>2.3891850280021578</v>
      </c>
      <c r="W28" s="9">
        <v>1</v>
      </c>
      <c r="X28" s="9">
        <v>1</v>
      </c>
      <c r="Y28" s="2" t="s">
        <v>10</v>
      </c>
    </row>
    <row r="29" spans="1:25" x14ac:dyDescent="0.2">
      <c r="A29" s="2" t="s">
        <v>6</v>
      </c>
      <c r="B29" s="2" t="s">
        <v>10</v>
      </c>
      <c r="C29" s="2" t="s">
        <v>17</v>
      </c>
      <c r="D29" s="2" t="s">
        <v>26</v>
      </c>
      <c r="E29" s="2" t="s">
        <v>36</v>
      </c>
      <c r="F29" s="2" t="s">
        <v>10</v>
      </c>
      <c r="G29" s="2" t="s">
        <v>47</v>
      </c>
      <c r="H29" s="6">
        <v>1201573.8798958531</v>
      </c>
      <c r="I29" s="6">
        <v>1562046.0438646092</v>
      </c>
      <c r="J29" s="6">
        <v>1201573.8798958531</v>
      </c>
      <c r="K29" s="6">
        <v>1562046.0438646092</v>
      </c>
      <c r="L29" s="2" t="s">
        <v>56</v>
      </c>
      <c r="M29" s="6">
        <v>1201573.8798958531</v>
      </c>
      <c r="N29" s="8">
        <v>46289</v>
      </c>
      <c r="O29" s="8">
        <v>46322</v>
      </c>
      <c r="P29" s="2" t="s">
        <v>62</v>
      </c>
      <c r="Q29" s="9">
        <v>0</v>
      </c>
      <c r="R29" s="10">
        <v>0</v>
      </c>
      <c r="S29" s="9">
        <v>7.3972602739726029E-2</v>
      </c>
      <c r="T29" s="2" t="s">
        <v>69</v>
      </c>
      <c r="U29" s="6">
        <v>0</v>
      </c>
      <c r="V29" s="9">
        <v>2.3891850280021578</v>
      </c>
      <c r="W29" s="9">
        <v>1</v>
      </c>
      <c r="X29" s="9">
        <v>1</v>
      </c>
      <c r="Y29" s="2" t="s">
        <v>10</v>
      </c>
    </row>
    <row r="30" spans="1:25" x14ac:dyDescent="0.2">
      <c r="A30" s="2" t="s">
        <v>6</v>
      </c>
      <c r="B30" s="2" t="s">
        <v>10</v>
      </c>
      <c r="C30" s="2" t="s">
        <v>17</v>
      </c>
      <c r="D30" s="2" t="s">
        <v>26</v>
      </c>
      <c r="E30" s="2" t="s">
        <v>36</v>
      </c>
      <c r="F30" s="2" t="s">
        <v>10</v>
      </c>
      <c r="G30" s="2" t="s">
        <v>47</v>
      </c>
      <c r="H30" s="6">
        <v>1201573.8798958531</v>
      </c>
      <c r="I30" s="6">
        <v>1562046.0438646092</v>
      </c>
      <c r="J30" s="6">
        <v>1201573.8798958531</v>
      </c>
      <c r="K30" s="6">
        <v>1562046.0438646092</v>
      </c>
      <c r="L30" s="2" t="s">
        <v>56</v>
      </c>
      <c r="M30" s="6">
        <v>1201573.8798958531</v>
      </c>
      <c r="N30" s="8">
        <v>46289</v>
      </c>
      <c r="O30" s="8">
        <v>46322</v>
      </c>
      <c r="P30" s="2" t="s">
        <v>62</v>
      </c>
      <c r="Q30" s="9">
        <v>0</v>
      </c>
      <c r="R30" s="10">
        <v>0</v>
      </c>
      <c r="S30" s="9">
        <v>7.3972602739726029E-2</v>
      </c>
      <c r="T30" s="2" t="s">
        <v>69</v>
      </c>
      <c r="U30" s="6">
        <v>0</v>
      </c>
      <c r="V30" s="9">
        <v>2.3891850280021578</v>
      </c>
      <c r="W30" s="9">
        <v>1</v>
      </c>
      <c r="X30" s="9">
        <v>1</v>
      </c>
      <c r="Y30" s="2" t="s">
        <v>10</v>
      </c>
    </row>
    <row r="31" spans="1:25" x14ac:dyDescent="0.2">
      <c r="A31" s="2" t="s">
        <v>6</v>
      </c>
      <c r="B31" s="2" t="s">
        <v>10</v>
      </c>
      <c r="C31" s="2" t="s">
        <v>17</v>
      </c>
      <c r="D31" s="2" t="s">
        <v>26</v>
      </c>
      <c r="E31" s="2" t="s">
        <v>36</v>
      </c>
      <c r="F31" s="2" t="s">
        <v>10</v>
      </c>
      <c r="G31" s="2" t="s">
        <v>47</v>
      </c>
      <c r="H31" s="6">
        <v>6007869.3994792663</v>
      </c>
      <c r="I31" s="6">
        <v>7810230.2193230456</v>
      </c>
      <c r="J31" s="6">
        <v>6007869.3994792663</v>
      </c>
      <c r="K31" s="6">
        <v>7810230.2193230456</v>
      </c>
      <c r="L31" s="2" t="s">
        <v>56</v>
      </c>
      <c r="M31" s="6">
        <v>6007869.3994792663</v>
      </c>
      <c r="N31" s="8">
        <v>46289</v>
      </c>
      <c r="O31" s="8">
        <v>46322</v>
      </c>
      <c r="P31" s="2" t="s">
        <v>62</v>
      </c>
      <c r="Q31" s="9">
        <v>0</v>
      </c>
      <c r="R31" s="10">
        <v>0</v>
      </c>
      <c r="S31" s="9">
        <v>7.3972602739726029E-2</v>
      </c>
      <c r="T31" s="2" t="s">
        <v>69</v>
      </c>
      <c r="U31" s="6">
        <v>0</v>
      </c>
      <c r="V31" s="9">
        <v>2.3891850280021578</v>
      </c>
      <c r="W31" s="9">
        <v>1</v>
      </c>
      <c r="X31" s="9">
        <v>1</v>
      </c>
      <c r="Y31" s="2" t="s">
        <v>10</v>
      </c>
    </row>
    <row r="32" spans="1:25" x14ac:dyDescent="0.2">
      <c r="A32" s="2" t="s">
        <v>6</v>
      </c>
      <c r="B32" s="2" t="s">
        <v>10</v>
      </c>
      <c r="C32" s="2" t="s">
        <v>17</v>
      </c>
      <c r="D32" s="2" t="s">
        <v>26</v>
      </c>
      <c r="E32" s="2" t="s">
        <v>36</v>
      </c>
      <c r="F32" s="2" t="s">
        <v>10</v>
      </c>
      <c r="G32" s="2" t="s">
        <v>47</v>
      </c>
      <c r="H32" s="6">
        <v>3604721.6396875596</v>
      </c>
      <c r="I32" s="6">
        <v>4686138.1315938281</v>
      </c>
      <c r="J32" s="6">
        <v>3604721.6396875596</v>
      </c>
      <c r="K32" s="6">
        <v>4686138.1315938281</v>
      </c>
      <c r="L32" s="2" t="s">
        <v>56</v>
      </c>
      <c r="M32" s="6">
        <v>3604721.6396875596</v>
      </c>
      <c r="N32" s="8">
        <v>46289</v>
      </c>
      <c r="O32" s="8">
        <v>46322</v>
      </c>
      <c r="P32" s="2" t="s">
        <v>62</v>
      </c>
      <c r="Q32" s="9">
        <v>0</v>
      </c>
      <c r="R32" s="10">
        <v>0</v>
      </c>
      <c r="S32" s="9">
        <v>7.3972602739726029E-2</v>
      </c>
      <c r="T32" s="2" t="s">
        <v>69</v>
      </c>
      <c r="U32" s="6">
        <v>0</v>
      </c>
      <c r="V32" s="9">
        <v>2.3891850280021578</v>
      </c>
      <c r="W32" s="9">
        <v>1</v>
      </c>
      <c r="X32" s="9">
        <v>1</v>
      </c>
      <c r="Y32" s="2" t="s">
        <v>10</v>
      </c>
    </row>
    <row r="33" spans="1:25" x14ac:dyDescent="0.2">
      <c r="A33" s="2" t="s">
        <v>6</v>
      </c>
      <c r="B33" s="2" t="s">
        <v>10</v>
      </c>
      <c r="C33" s="2" t="s">
        <v>17</v>
      </c>
      <c r="D33" s="2" t="s">
        <v>26</v>
      </c>
      <c r="E33" s="2" t="s">
        <v>36</v>
      </c>
      <c r="F33" s="2" t="s">
        <v>10</v>
      </c>
      <c r="G33" s="2" t="s">
        <v>47</v>
      </c>
      <c r="H33" s="6">
        <v>8411017.159270972</v>
      </c>
      <c r="I33" s="6">
        <v>10934322.307052264</v>
      </c>
      <c r="J33" s="6">
        <v>8411017.159270972</v>
      </c>
      <c r="K33" s="6">
        <v>10934322.307052264</v>
      </c>
      <c r="L33" s="2" t="s">
        <v>56</v>
      </c>
      <c r="M33" s="6">
        <v>8411017.159270972</v>
      </c>
      <c r="N33" s="8">
        <v>46289</v>
      </c>
      <c r="O33" s="8">
        <v>46322</v>
      </c>
      <c r="P33" s="2" t="s">
        <v>62</v>
      </c>
      <c r="Q33" s="9">
        <v>0</v>
      </c>
      <c r="R33" s="10">
        <v>0</v>
      </c>
      <c r="S33" s="9">
        <v>7.3972602739726029E-2</v>
      </c>
      <c r="T33" s="2" t="s">
        <v>69</v>
      </c>
      <c r="U33" s="6">
        <v>0</v>
      </c>
      <c r="V33" s="9">
        <v>2.3891850280021578</v>
      </c>
      <c r="W33" s="9">
        <v>1</v>
      </c>
      <c r="X33" s="9">
        <v>1</v>
      </c>
      <c r="Y33" s="2" t="s">
        <v>10</v>
      </c>
    </row>
    <row r="34" spans="1:25" x14ac:dyDescent="0.2">
      <c r="A34" s="2" t="s">
        <v>6</v>
      </c>
      <c r="B34" s="2" t="s">
        <v>10</v>
      </c>
      <c r="C34" s="2" t="s">
        <v>17</v>
      </c>
      <c r="D34" s="2" t="s">
        <v>26</v>
      </c>
      <c r="E34" s="2" t="s">
        <v>36</v>
      </c>
      <c r="F34" s="2" t="s">
        <v>10</v>
      </c>
      <c r="G34" s="2" t="s">
        <v>47</v>
      </c>
      <c r="H34" s="6">
        <v>4977948.9309971062</v>
      </c>
      <c r="I34" s="6">
        <v>6471333.6102962373</v>
      </c>
      <c r="J34" s="6">
        <v>4977948.9309971062</v>
      </c>
      <c r="K34" s="6">
        <v>6471333.6102962373</v>
      </c>
      <c r="L34" s="2" t="s">
        <v>56</v>
      </c>
      <c r="M34" s="6">
        <v>4977948.9309971062</v>
      </c>
      <c r="N34" s="8">
        <v>46289</v>
      </c>
      <c r="O34" s="8">
        <v>46322</v>
      </c>
      <c r="P34" s="2" t="s">
        <v>62</v>
      </c>
      <c r="Q34" s="9">
        <v>0</v>
      </c>
      <c r="R34" s="10">
        <v>0</v>
      </c>
      <c r="S34" s="9">
        <v>7.3972602739726029E-2</v>
      </c>
      <c r="T34" s="2" t="s">
        <v>69</v>
      </c>
      <c r="U34" s="6">
        <v>0</v>
      </c>
      <c r="V34" s="9">
        <v>2.3891850280021578</v>
      </c>
      <c r="W34" s="9">
        <v>1</v>
      </c>
      <c r="X34" s="9">
        <v>1</v>
      </c>
      <c r="Y34" s="2" t="s">
        <v>10</v>
      </c>
    </row>
    <row r="35" spans="1:25" x14ac:dyDescent="0.2">
      <c r="A35" s="2" t="s">
        <v>6</v>
      </c>
      <c r="B35" s="2" t="s">
        <v>10</v>
      </c>
      <c r="C35" s="2" t="s">
        <v>17</v>
      </c>
      <c r="D35" s="2" t="s">
        <v>26</v>
      </c>
      <c r="E35" s="2" t="s">
        <v>36</v>
      </c>
      <c r="F35" s="2" t="s">
        <v>10</v>
      </c>
      <c r="G35" s="2" t="s">
        <v>47</v>
      </c>
      <c r="H35" s="6">
        <v>5492909.1652381858</v>
      </c>
      <c r="I35" s="6">
        <v>7140781.9148096424</v>
      </c>
      <c r="J35" s="6">
        <v>5492909.1652381858</v>
      </c>
      <c r="K35" s="6">
        <v>7140781.9148096424</v>
      </c>
      <c r="L35" s="2" t="s">
        <v>56</v>
      </c>
      <c r="M35" s="6">
        <v>5492909.1652381858</v>
      </c>
      <c r="N35" s="8">
        <v>46289</v>
      </c>
      <c r="O35" s="8">
        <v>46322</v>
      </c>
      <c r="P35" s="2" t="s">
        <v>62</v>
      </c>
      <c r="Q35" s="9">
        <v>0</v>
      </c>
      <c r="R35" s="10">
        <v>0</v>
      </c>
      <c r="S35" s="9">
        <v>7.3972602739726029E-2</v>
      </c>
      <c r="T35" s="2" t="s">
        <v>69</v>
      </c>
      <c r="U35" s="6">
        <v>0</v>
      </c>
      <c r="V35" s="9">
        <v>2.3891850280021578</v>
      </c>
      <c r="W35" s="9">
        <v>1</v>
      </c>
      <c r="X35" s="9">
        <v>1</v>
      </c>
      <c r="Y35" s="2" t="s">
        <v>10</v>
      </c>
    </row>
    <row r="36" spans="1:25" x14ac:dyDescent="0.2">
      <c r="A36" s="2" t="s">
        <v>6</v>
      </c>
      <c r="B36" s="2" t="s">
        <v>10</v>
      </c>
      <c r="C36" s="2" t="s">
        <v>17</v>
      </c>
      <c r="D36" s="2" t="s">
        <v>26</v>
      </c>
      <c r="E36" s="2" t="s">
        <v>36</v>
      </c>
      <c r="F36" s="2" t="s">
        <v>10</v>
      </c>
      <c r="G36" s="2" t="s">
        <v>47</v>
      </c>
      <c r="H36" s="6">
        <v>4634642.1081697196</v>
      </c>
      <c r="I36" s="6">
        <v>6025034.7406206354</v>
      </c>
      <c r="J36" s="6">
        <v>4634642.1081697196</v>
      </c>
      <c r="K36" s="6">
        <v>6025034.7406206354</v>
      </c>
      <c r="L36" s="2" t="s">
        <v>56</v>
      </c>
      <c r="M36" s="6">
        <v>4634642.1081697196</v>
      </c>
      <c r="N36" s="8">
        <v>46289</v>
      </c>
      <c r="O36" s="8">
        <v>46322</v>
      </c>
      <c r="P36" s="2" t="s">
        <v>62</v>
      </c>
      <c r="Q36" s="9">
        <v>0</v>
      </c>
      <c r="R36" s="10">
        <v>0</v>
      </c>
      <c r="S36" s="9">
        <v>7.3972602739726029E-2</v>
      </c>
      <c r="T36" s="2" t="s">
        <v>69</v>
      </c>
      <c r="U36" s="6">
        <v>0</v>
      </c>
      <c r="V36" s="9">
        <v>2.3891850280021578</v>
      </c>
      <c r="W36" s="9">
        <v>1</v>
      </c>
      <c r="X36" s="9">
        <v>1</v>
      </c>
      <c r="Y36" s="2" t="s">
        <v>10</v>
      </c>
    </row>
    <row r="37" spans="1:25" x14ac:dyDescent="0.2">
      <c r="A37" s="2" t="s">
        <v>6</v>
      </c>
      <c r="B37" s="2" t="s">
        <v>10</v>
      </c>
      <c r="C37" s="2" t="s">
        <v>17</v>
      </c>
      <c r="D37" s="2" t="s">
        <v>26</v>
      </c>
      <c r="E37" s="2" t="s">
        <v>36</v>
      </c>
      <c r="F37" s="2" t="s">
        <v>10</v>
      </c>
      <c r="G37" s="2" t="s">
        <v>47</v>
      </c>
      <c r="H37" s="6">
        <v>8067710.3364435853</v>
      </c>
      <c r="I37" s="6">
        <v>10488023.437376661</v>
      </c>
      <c r="J37" s="6">
        <v>8067710.3364435853</v>
      </c>
      <c r="K37" s="6">
        <v>10488023.437376661</v>
      </c>
      <c r="L37" s="2" t="s">
        <v>56</v>
      </c>
      <c r="M37" s="6">
        <v>8067710.3364435853</v>
      </c>
      <c r="N37" s="8">
        <v>46289</v>
      </c>
      <c r="O37" s="8">
        <v>46322</v>
      </c>
      <c r="P37" s="2" t="s">
        <v>62</v>
      </c>
      <c r="Q37" s="9">
        <v>0</v>
      </c>
      <c r="R37" s="10">
        <v>0</v>
      </c>
      <c r="S37" s="9">
        <v>7.3972602739726029E-2</v>
      </c>
      <c r="T37" s="2" t="s">
        <v>69</v>
      </c>
      <c r="U37" s="6">
        <v>0</v>
      </c>
      <c r="V37" s="9">
        <v>2.3891850280021578</v>
      </c>
      <c r="W37" s="9">
        <v>1</v>
      </c>
      <c r="X37" s="9">
        <v>1</v>
      </c>
      <c r="Y37" s="2" t="s">
        <v>10</v>
      </c>
    </row>
    <row r="38" spans="1:25" x14ac:dyDescent="0.2">
      <c r="A38" s="2" t="s">
        <v>6</v>
      </c>
      <c r="B38" s="2" t="s">
        <v>10</v>
      </c>
      <c r="C38" s="2" t="s">
        <v>17</v>
      </c>
      <c r="D38" s="2" t="s">
        <v>26</v>
      </c>
      <c r="E38" s="2" t="s">
        <v>36</v>
      </c>
      <c r="F38" s="2" t="s">
        <v>10</v>
      </c>
      <c r="G38" s="2" t="s">
        <v>47</v>
      </c>
      <c r="H38" s="6">
        <v>5664562.5766518796</v>
      </c>
      <c r="I38" s="6">
        <v>7363931.3496474428</v>
      </c>
      <c r="J38" s="6">
        <v>5664562.5766518796</v>
      </c>
      <c r="K38" s="6">
        <v>7363931.3496474428</v>
      </c>
      <c r="L38" s="2" t="s">
        <v>56</v>
      </c>
      <c r="M38" s="6">
        <v>5664562.5766518796</v>
      </c>
      <c r="N38" s="8">
        <v>46289</v>
      </c>
      <c r="O38" s="8">
        <v>46322</v>
      </c>
      <c r="P38" s="2" t="s">
        <v>62</v>
      </c>
      <c r="Q38" s="9">
        <v>0</v>
      </c>
      <c r="R38" s="10">
        <v>0</v>
      </c>
      <c r="S38" s="9">
        <v>7.3972602739726029E-2</v>
      </c>
      <c r="T38" s="2" t="s">
        <v>69</v>
      </c>
      <c r="U38" s="6">
        <v>0</v>
      </c>
      <c r="V38" s="9">
        <v>2.3891850280021578</v>
      </c>
      <c r="W38" s="9">
        <v>1</v>
      </c>
      <c r="X38" s="9">
        <v>1</v>
      </c>
      <c r="Y38" s="2" t="s">
        <v>10</v>
      </c>
    </row>
    <row r="39" spans="1:25" x14ac:dyDescent="0.2">
      <c r="A39" s="2" t="s">
        <v>6</v>
      </c>
      <c r="B39" s="2" t="s">
        <v>10</v>
      </c>
      <c r="C39" s="2" t="s">
        <v>17</v>
      </c>
      <c r="D39" s="2" t="s">
        <v>26</v>
      </c>
      <c r="E39" s="2" t="s">
        <v>36</v>
      </c>
      <c r="F39" s="2" t="s">
        <v>10</v>
      </c>
      <c r="G39" s="2" t="s">
        <v>47</v>
      </c>
      <c r="H39" s="6">
        <v>10470858.096235292</v>
      </c>
      <c r="I39" s="6">
        <v>13612115.525105879</v>
      </c>
      <c r="J39" s="6">
        <v>10470858.096235292</v>
      </c>
      <c r="K39" s="6">
        <v>13612115.525105879</v>
      </c>
      <c r="L39" s="2" t="s">
        <v>56</v>
      </c>
      <c r="M39" s="6">
        <v>10470858.096235292</v>
      </c>
      <c r="N39" s="8">
        <v>46289</v>
      </c>
      <c r="O39" s="8">
        <v>46322</v>
      </c>
      <c r="P39" s="2" t="s">
        <v>62</v>
      </c>
      <c r="Q39" s="9">
        <v>0</v>
      </c>
      <c r="R39" s="10">
        <v>0</v>
      </c>
      <c r="S39" s="9">
        <v>7.3972602739726029E-2</v>
      </c>
      <c r="T39" s="2" t="s">
        <v>69</v>
      </c>
      <c r="U39" s="6">
        <v>0</v>
      </c>
      <c r="V39" s="9">
        <v>2.3891850280021578</v>
      </c>
      <c r="W39" s="9">
        <v>1</v>
      </c>
      <c r="X39" s="9">
        <v>1</v>
      </c>
      <c r="Y39" s="2" t="s">
        <v>10</v>
      </c>
    </row>
    <row r="40" spans="1:25" x14ac:dyDescent="0.2">
      <c r="A40" s="2" t="s">
        <v>6</v>
      </c>
      <c r="B40" s="2" t="s">
        <v>10</v>
      </c>
      <c r="C40" s="2" t="s">
        <v>17</v>
      </c>
      <c r="D40" s="2" t="s">
        <v>26</v>
      </c>
      <c r="E40" s="2" t="s">
        <v>36</v>
      </c>
      <c r="F40" s="2" t="s">
        <v>10</v>
      </c>
      <c r="G40" s="2" t="s">
        <v>47</v>
      </c>
      <c r="H40" s="6">
        <v>10127551.273407904</v>
      </c>
      <c r="I40" s="6">
        <v>13165816.655430278</v>
      </c>
      <c r="J40" s="6">
        <v>10127551.273407904</v>
      </c>
      <c r="K40" s="6">
        <v>13165816.655430278</v>
      </c>
      <c r="L40" s="2" t="s">
        <v>56</v>
      </c>
      <c r="M40" s="6">
        <v>10127551.273407904</v>
      </c>
      <c r="N40" s="8">
        <v>46289</v>
      </c>
      <c r="O40" s="8">
        <v>46322</v>
      </c>
      <c r="P40" s="2" t="s">
        <v>62</v>
      </c>
      <c r="Q40" s="9">
        <v>0</v>
      </c>
      <c r="R40" s="10">
        <v>0</v>
      </c>
      <c r="S40" s="9">
        <v>7.3972602739726029E-2</v>
      </c>
      <c r="T40" s="2" t="s">
        <v>69</v>
      </c>
      <c r="U40" s="6">
        <v>0</v>
      </c>
      <c r="V40" s="9">
        <v>2.3891850280021578</v>
      </c>
      <c r="W40" s="9">
        <v>1</v>
      </c>
      <c r="X40" s="9">
        <v>1</v>
      </c>
      <c r="Y40" s="2" t="s">
        <v>10</v>
      </c>
    </row>
    <row r="41" spans="1:25" x14ac:dyDescent="0.2">
      <c r="A41" s="2" t="s">
        <v>6</v>
      </c>
      <c r="B41" s="2" t="s">
        <v>10</v>
      </c>
      <c r="C41" s="2" t="s">
        <v>17</v>
      </c>
      <c r="D41" s="2" t="s">
        <v>26</v>
      </c>
      <c r="E41" s="2" t="s">
        <v>36</v>
      </c>
      <c r="F41" s="2" t="s">
        <v>10</v>
      </c>
      <c r="G41" s="2" t="s">
        <v>47</v>
      </c>
      <c r="H41" s="6">
        <v>6522829.6337203458</v>
      </c>
      <c r="I41" s="6">
        <v>8479678.5238364488</v>
      </c>
      <c r="J41" s="6">
        <v>6522829.6337203458</v>
      </c>
      <c r="K41" s="6">
        <v>8479678.5238364488</v>
      </c>
      <c r="L41" s="2" t="s">
        <v>56</v>
      </c>
      <c r="M41" s="6">
        <v>6522829.6337203458</v>
      </c>
      <c r="N41" s="8">
        <v>46289</v>
      </c>
      <c r="O41" s="8">
        <v>46322</v>
      </c>
      <c r="P41" s="2" t="s">
        <v>62</v>
      </c>
      <c r="Q41" s="9">
        <v>0</v>
      </c>
      <c r="R41" s="10">
        <v>0</v>
      </c>
      <c r="S41" s="9">
        <v>7.3972602739726029E-2</v>
      </c>
      <c r="T41" s="2" t="s">
        <v>69</v>
      </c>
      <c r="U41" s="6">
        <v>0</v>
      </c>
      <c r="V41" s="9">
        <v>2.3891850280021578</v>
      </c>
      <c r="W41" s="9">
        <v>1</v>
      </c>
      <c r="X41" s="9">
        <v>1</v>
      </c>
      <c r="Y41" s="2" t="s">
        <v>10</v>
      </c>
    </row>
    <row r="42" spans="1:25" x14ac:dyDescent="0.2">
      <c r="A42" s="2" t="s">
        <v>6</v>
      </c>
      <c r="B42" s="2" t="s">
        <v>10</v>
      </c>
      <c r="C42" s="2" t="s">
        <v>17</v>
      </c>
      <c r="D42" s="2" t="s">
        <v>26</v>
      </c>
      <c r="E42" s="2" t="s">
        <v>36</v>
      </c>
      <c r="F42" s="2" t="s">
        <v>10</v>
      </c>
      <c r="G42" s="2" t="s">
        <v>47</v>
      </c>
      <c r="H42" s="6">
        <v>1888187.5255506265</v>
      </c>
      <c r="I42" s="6">
        <v>2454643.7832158143</v>
      </c>
      <c r="J42" s="6">
        <v>1888187.5255506265</v>
      </c>
      <c r="K42" s="6">
        <v>2454643.7832158143</v>
      </c>
      <c r="L42" s="2" t="s">
        <v>56</v>
      </c>
      <c r="M42" s="6">
        <v>1888187.5255506265</v>
      </c>
      <c r="N42" s="8">
        <v>46289</v>
      </c>
      <c r="O42" s="8">
        <v>46322</v>
      </c>
      <c r="P42" s="2" t="s">
        <v>62</v>
      </c>
      <c r="Q42" s="9">
        <v>0</v>
      </c>
      <c r="R42" s="10">
        <v>0</v>
      </c>
      <c r="S42" s="9">
        <v>7.3972602739726029E-2</v>
      </c>
      <c r="T42" s="2" t="s">
        <v>69</v>
      </c>
      <c r="U42" s="6">
        <v>0</v>
      </c>
      <c r="V42" s="9">
        <v>2.3891850280021578</v>
      </c>
      <c r="W42" s="9">
        <v>1</v>
      </c>
      <c r="X42" s="9">
        <v>1</v>
      </c>
      <c r="Y42" s="2" t="s">
        <v>10</v>
      </c>
    </row>
    <row r="43" spans="1:25" x14ac:dyDescent="0.2">
      <c r="A43" s="2" t="s">
        <v>6</v>
      </c>
      <c r="B43" s="2" t="s">
        <v>10</v>
      </c>
      <c r="C43" s="2" t="s">
        <v>17</v>
      </c>
      <c r="D43" s="2" t="s">
        <v>26</v>
      </c>
      <c r="E43" s="2" t="s">
        <v>36</v>
      </c>
      <c r="F43" s="2" t="s">
        <v>10</v>
      </c>
      <c r="G43" s="2" t="s">
        <v>47</v>
      </c>
      <c r="H43" s="6">
        <v>6179522.8108929591</v>
      </c>
      <c r="I43" s="6">
        <v>8033379.654160847</v>
      </c>
      <c r="J43" s="6">
        <v>6179522.8108929591</v>
      </c>
      <c r="K43" s="6">
        <v>8033379.654160847</v>
      </c>
      <c r="L43" s="2" t="s">
        <v>56</v>
      </c>
      <c r="M43" s="6">
        <v>6179522.8108929591</v>
      </c>
      <c r="N43" s="8">
        <v>46289</v>
      </c>
      <c r="O43" s="8">
        <v>46322</v>
      </c>
      <c r="P43" s="2" t="s">
        <v>62</v>
      </c>
      <c r="Q43" s="9">
        <v>0</v>
      </c>
      <c r="R43" s="10">
        <v>0</v>
      </c>
      <c r="S43" s="9">
        <v>7.3972602739726029E-2</v>
      </c>
      <c r="T43" s="2" t="s">
        <v>69</v>
      </c>
      <c r="U43" s="6">
        <v>0</v>
      </c>
      <c r="V43" s="9">
        <v>2.3891850280021578</v>
      </c>
      <c r="W43" s="9">
        <v>1</v>
      </c>
      <c r="X43" s="9">
        <v>1</v>
      </c>
      <c r="Y43" s="2" t="s">
        <v>10</v>
      </c>
    </row>
    <row r="44" spans="1:25" x14ac:dyDescent="0.2">
      <c r="A44" s="2" t="s">
        <v>6</v>
      </c>
      <c r="B44" s="2" t="s">
        <v>10</v>
      </c>
      <c r="C44" s="2" t="s">
        <v>17</v>
      </c>
      <c r="D44" s="2" t="s">
        <v>26</v>
      </c>
      <c r="E44" s="2" t="s">
        <v>36</v>
      </c>
      <c r="F44" s="2" t="s">
        <v>10</v>
      </c>
      <c r="G44" s="2" t="s">
        <v>47</v>
      </c>
      <c r="H44" s="6">
        <v>4806295.5195834124</v>
      </c>
      <c r="I44" s="6">
        <v>6248184.1754584368</v>
      </c>
      <c r="J44" s="6">
        <v>4806295.5195834124</v>
      </c>
      <c r="K44" s="6">
        <v>6248184.1754584368</v>
      </c>
      <c r="L44" s="2" t="s">
        <v>56</v>
      </c>
      <c r="M44" s="6">
        <v>4806295.5195834124</v>
      </c>
      <c r="N44" s="8">
        <v>46289</v>
      </c>
      <c r="O44" s="8">
        <v>46322</v>
      </c>
      <c r="P44" s="2" t="s">
        <v>62</v>
      </c>
      <c r="Q44" s="9">
        <v>0</v>
      </c>
      <c r="R44" s="10">
        <v>0</v>
      </c>
      <c r="S44" s="9">
        <v>7.3972602739726029E-2</v>
      </c>
      <c r="T44" s="2" t="s">
        <v>69</v>
      </c>
      <c r="U44" s="6">
        <v>0</v>
      </c>
      <c r="V44" s="9">
        <v>2.3891850280021578</v>
      </c>
      <c r="W44" s="9">
        <v>1</v>
      </c>
      <c r="X44" s="9">
        <v>1</v>
      </c>
      <c r="Y44" s="2" t="s">
        <v>10</v>
      </c>
    </row>
    <row r="45" spans="1:25" x14ac:dyDescent="0.2">
      <c r="A45" s="2" t="s">
        <v>6</v>
      </c>
      <c r="B45" s="2" t="s">
        <v>10</v>
      </c>
      <c r="C45" s="2" t="s">
        <v>17</v>
      </c>
      <c r="D45" s="2" t="s">
        <v>26</v>
      </c>
      <c r="E45" s="2" t="s">
        <v>36</v>
      </c>
      <c r="F45" s="2" t="s">
        <v>10</v>
      </c>
      <c r="G45" s="2" t="s">
        <v>47</v>
      </c>
      <c r="H45" s="6">
        <v>11329125.153303759</v>
      </c>
      <c r="I45" s="6">
        <v>14727862.699294886</v>
      </c>
      <c r="J45" s="6">
        <v>11329125.153303759</v>
      </c>
      <c r="K45" s="6">
        <v>14727862.699294886</v>
      </c>
      <c r="L45" s="2" t="s">
        <v>56</v>
      </c>
      <c r="M45" s="6">
        <v>11329125.153303759</v>
      </c>
      <c r="N45" s="8">
        <v>46289</v>
      </c>
      <c r="O45" s="8">
        <v>46322</v>
      </c>
      <c r="P45" s="2" t="s">
        <v>62</v>
      </c>
      <c r="Q45" s="9">
        <v>0</v>
      </c>
      <c r="R45" s="10">
        <v>0</v>
      </c>
      <c r="S45" s="9">
        <v>7.3972602739726029E-2</v>
      </c>
      <c r="T45" s="2" t="s">
        <v>69</v>
      </c>
      <c r="U45" s="6">
        <v>0</v>
      </c>
      <c r="V45" s="9">
        <v>2.3891850280021578</v>
      </c>
      <c r="W45" s="9">
        <v>1</v>
      </c>
      <c r="X45" s="9">
        <v>1</v>
      </c>
      <c r="Y45" s="2" t="s">
        <v>10</v>
      </c>
    </row>
    <row r="46" spans="1:25" x14ac:dyDescent="0.2">
      <c r="A46" s="2" t="s">
        <v>6</v>
      </c>
      <c r="B46" s="2" t="s">
        <v>10</v>
      </c>
      <c r="C46" s="2" t="s">
        <v>17</v>
      </c>
      <c r="D46" s="2" t="s">
        <v>26</v>
      </c>
      <c r="E46" s="2" t="s">
        <v>36</v>
      </c>
      <c r="F46" s="2" t="s">
        <v>10</v>
      </c>
      <c r="G46" s="2" t="s">
        <v>47</v>
      </c>
      <c r="H46" s="6">
        <v>10470858.096235292</v>
      </c>
      <c r="I46" s="6">
        <v>13612115.525105879</v>
      </c>
      <c r="J46" s="6">
        <v>10470858.096235292</v>
      </c>
      <c r="K46" s="6">
        <v>13612115.525105879</v>
      </c>
      <c r="L46" s="2" t="s">
        <v>56</v>
      </c>
      <c r="M46" s="6">
        <v>10470858.096235292</v>
      </c>
      <c r="N46" s="8">
        <v>46289</v>
      </c>
      <c r="O46" s="8">
        <v>46322</v>
      </c>
      <c r="P46" s="2" t="s">
        <v>62</v>
      </c>
      <c r="Q46" s="9">
        <v>0</v>
      </c>
      <c r="R46" s="10">
        <v>0</v>
      </c>
      <c r="S46" s="9">
        <v>7.3972602739726029E-2</v>
      </c>
      <c r="T46" s="2" t="s">
        <v>69</v>
      </c>
      <c r="U46" s="6">
        <v>0</v>
      </c>
      <c r="V46" s="9">
        <v>2.3891850280021578</v>
      </c>
      <c r="W46" s="9">
        <v>1</v>
      </c>
      <c r="X46" s="9">
        <v>1</v>
      </c>
      <c r="Y46" s="2" t="s">
        <v>10</v>
      </c>
    </row>
    <row r="47" spans="1:25" x14ac:dyDescent="0.2">
      <c r="A47" s="2" t="s">
        <v>6</v>
      </c>
      <c r="B47" s="2" t="s">
        <v>10</v>
      </c>
      <c r="C47" s="2" t="s">
        <v>17</v>
      </c>
      <c r="D47" s="2" t="s">
        <v>26</v>
      </c>
      <c r="E47" s="2" t="s">
        <v>36</v>
      </c>
      <c r="F47" s="2" t="s">
        <v>10</v>
      </c>
      <c r="G47" s="2" t="s">
        <v>47</v>
      </c>
      <c r="H47" s="6">
        <v>6522829.6337203458</v>
      </c>
      <c r="I47" s="6">
        <v>8479678.5238364488</v>
      </c>
      <c r="J47" s="6">
        <v>6522829.6337203458</v>
      </c>
      <c r="K47" s="6">
        <v>8479678.5238364488</v>
      </c>
      <c r="L47" s="2" t="s">
        <v>56</v>
      </c>
      <c r="M47" s="6">
        <v>6522829.6337203458</v>
      </c>
      <c r="N47" s="8">
        <v>46289</v>
      </c>
      <c r="O47" s="8">
        <v>46322</v>
      </c>
      <c r="P47" s="2" t="s">
        <v>62</v>
      </c>
      <c r="Q47" s="9">
        <v>0</v>
      </c>
      <c r="R47" s="10">
        <v>0</v>
      </c>
      <c r="S47" s="9">
        <v>7.3972602739726029E-2</v>
      </c>
      <c r="T47" s="2" t="s">
        <v>69</v>
      </c>
      <c r="U47" s="6">
        <v>0</v>
      </c>
      <c r="V47" s="9">
        <v>2.3891850280021578</v>
      </c>
      <c r="W47" s="9">
        <v>1</v>
      </c>
      <c r="X47" s="9">
        <v>1</v>
      </c>
      <c r="Y47" s="2" t="s">
        <v>10</v>
      </c>
    </row>
    <row r="48" spans="1:25" x14ac:dyDescent="0.2">
      <c r="A48" s="2" t="s">
        <v>6</v>
      </c>
      <c r="B48" s="2" t="s">
        <v>10</v>
      </c>
      <c r="C48" s="2" t="s">
        <v>17</v>
      </c>
      <c r="D48" s="2" t="s">
        <v>26</v>
      </c>
      <c r="E48" s="2" t="s">
        <v>36</v>
      </c>
      <c r="F48" s="2" t="s">
        <v>10</v>
      </c>
      <c r="G48" s="2" t="s">
        <v>47</v>
      </c>
      <c r="H48" s="6">
        <v>10814164.919062678</v>
      </c>
      <c r="I48" s="6">
        <v>14058414.394781481</v>
      </c>
      <c r="J48" s="6">
        <v>10814164.919062678</v>
      </c>
      <c r="K48" s="6">
        <v>14058414.394781481</v>
      </c>
      <c r="L48" s="2" t="s">
        <v>56</v>
      </c>
      <c r="M48" s="6">
        <v>10814164.919062678</v>
      </c>
      <c r="N48" s="8">
        <v>46289</v>
      </c>
      <c r="O48" s="8">
        <v>46322</v>
      </c>
      <c r="P48" s="2" t="s">
        <v>62</v>
      </c>
      <c r="Q48" s="9">
        <v>0</v>
      </c>
      <c r="R48" s="10">
        <v>0</v>
      </c>
      <c r="S48" s="9">
        <v>7.3972602739726029E-2</v>
      </c>
      <c r="T48" s="2" t="s">
        <v>69</v>
      </c>
      <c r="U48" s="6">
        <v>0</v>
      </c>
      <c r="V48" s="9">
        <v>2.3891850280021578</v>
      </c>
      <c r="W48" s="9">
        <v>1</v>
      </c>
      <c r="X48" s="9">
        <v>1</v>
      </c>
      <c r="Y48" s="2" t="s">
        <v>10</v>
      </c>
    </row>
    <row r="49" spans="1:25" x14ac:dyDescent="0.2">
      <c r="A49" s="2" t="s">
        <v>6</v>
      </c>
      <c r="B49" s="2" t="s">
        <v>10</v>
      </c>
      <c r="C49" s="2" t="s">
        <v>17</v>
      </c>
      <c r="D49" s="2" t="s">
        <v>26</v>
      </c>
      <c r="E49" s="2" t="s">
        <v>36</v>
      </c>
      <c r="F49" s="2" t="s">
        <v>10</v>
      </c>
      <c r="G49" s="2" t="s">
        <v>47</v>
      </c>
      <c r="H49" s="6">
        <v>8754323.9820983596</v>
      </c>
      <c r="I49" s="6">
        <v>11380621.176727867</v>
      </c>
      <c r="J49" s="6">
        <v>8754323.9820983596</v>
      </c>
      <c r="K49" s="6">
        <v>11380621.176727867</v>
      </c>
      <c r="L49" s="2" t="s">
        <v>56</v>
      </c>
      <c r="M49" s="6">
        <v>8754323.9820983596</v>
      </c>
      <c r="N49" s="8">
        <v>46289</v>
      </c>
      <c r="O49" s="8">
        <v>46322</v>
      </c>
      <c r="P49" s="2" t="s">
        <v>62</v>
      </c>
      <c r="Q49" s="9">
        <v>0</v>
      </c>
      <c r="R49" s="10">
        <v>0</v>
      </c>
      <c r="S49" s="9">
        <v>7.3972602739726029E-2</v>
      </c>
      <c r="T49" s="2" t="s">
        <v>69</v>
      </c>
      <c r="U49" s="6">
        <v>0</v>
      </c>
      <c r="V49" s="9">
        <v>2.3891850280021578</v>
      </c>
      <c r="W49" s="9">
        <v>1</v>
      </c>
      <c r="X49" s="9">
        <v>1</v>
      </c>
      <c r="Y49" s="2" t="s">
        <v>10</v>
      </c>
    </row>
    <row r="50" spans="1:25" x14ac:dyDescent="0.2">
      <c r="A50" s="2" t="s">
        <v>6</v>
      </c>
      <c r="B50" s="2" t="s">
        <v>10</v>
      </c>
      <c r="C50" s="2" t="s">
        <v>17</v>
      </c>
      <c r="D50" s="2" t="s">
        <v>26</v>
      </c>
      <c r="E50" s="2" t="s">
        <v>36</v>
      </c>
      <c r="F50" s="2" t="s">
        <v>10</v>
      </c>
      <c r="G50" s="2" t="s">
        <v>47</v>
      </c>
      <c r="H50" s="6">
        <v>10470858.096235292</v>
      </c>
      <c r="I50" s="6">
        <v>13612115.525105879</v>
      </c>
      <c r="J50" s="6">
        <v>10470858.096235292</v>
      </c>
      <c r="K50" s="6">
        <v>13612115.525105879</v>
      </c>
      <c r="L50" s="2" t="s">
        <v>56</v>
      </c>
      <c r="M50" s="6">
        <v>10470858.096235292</v>
      </c>
      <c r="N50" s="8">
        <v>46289</v>
      </c>
      <c r="O50" s="8">
        <v>46322</v>
      </c>
      <c r="P50" s="2" t="s">
        <v>62</v>
      </c>
      <c r="Q50" s="9">
        <v>0</v>
      </c>
      <c r="R50" s="10">
        <v>0</v>
      </c>
      <c r="S50" s="9">
        <v>7.3972602739726029E-2</v>
      </c>
      <c r="T50" s="2" t="s">
        <v>69</v>
      </c>
      <c r="U50" s="6">
        <v>0</v>
      </c>
      <c r="V50" s="9">
        <v>2.3891850280021578</v>
      </c>
      <c r="W50" s="9">
        <v>1</v>
      </c>
      <c r="X50" s="9">
        <v>1</v>
      </c>
      <c r="Y50" s="2" t="s">
        <v>10</v>
      </c>
    </row>
    <row r="51" spans="1:25" x14ac:dyDescent="0.2">
      <c r="A51" s="2" t="s">
        <v>6</v>
      </c>
      <c r="B51" s="2" t="s">
        <v>10</v>
      </c>
      <c r="C51" s="2" t="s">
        <v>17</v>
      </c>
      <c r="D51" s="2" t="s">
        <v>26</v>
      </c>
      <c r="E51" s="2" t="s">
        <v>36</v>
      </c>
      <c r="F51" s="2" t="s">
        <v>10</v>
      </c>
      <c r="G51" s="2" t="s">
        <v>47</v>
      </c>
      <c r="H51" s="6">
        <v>19911795.723988425</v>
      </c>
      <c r="I51" s="6">
        <v>25885334.441184949</v>
      </c>
      <c r="J51" s="6">
        <v>19911795.723988425</v>
      </c>
      <c r="K51" s="6">
        <v>25885334.441184949</v>
      </c>
      <c r="L51" s="2" t="s">
        <v>56</v>
      </c>
      <c r="M51" s="6">
        <v>19911795.723988425</v>
      </c>
      <c r="N51" s="8">
        <v>46289</v>
      </c>
      <c r="O51" s="8">
        <v>46322</v>
      </c>
      <c r="P51" s="2" t="s">
        <v>62</v>
      </c>
      <c r="Q51" s="9">
        <v>0</v>
      </c>
      <c r="R51" s="10">
        <v>0</v>
      </c>
      <c r="S51" s="9">
        <v>7.3972602739726029E-2</v>
      </c>
      <c r="T51" s="2" t="s">
        <v>69</v>
      </c>
      <c r="U51" s="6">
        <v>0</v>
      </c>
      <c r="V51" s="9">
        <v>2.3891850280021578</v>
      </c>
      <c r="W51" s="9">
        <v>1</v>
      </c>
      <c r="X51" s="9">
        <v>1</v>
      </c>
      <c r="Y51" s="2" t="s">
        <v>10</v>
      </c>
    </row>
    <row r="52" spans="1:25" x14ac:dyDescent="0.2">
      <c r="A52" s="2" t="s">
        <v>6</v>
      </c>
      <c r="B52" s="2" t="s">
        <v>10</v>
      </c>
      <c r="C52" s="2" t="s">
        <v>17</v>
      </c>
      <c r="D52" s="2" t="s">
        <v>26</v>
      </c>
      <c r="E52" s="2" t="s">
        <v>36</v>
      </c>
      <c r="F52" s="2" t="s">
        <v>10</v>
      </c>
      <c r="G52" s="2" t="s">
        <v>47</v>
      </c>
      <c r="H52" s="6">
        <v>6694483.0451340387</v>
      </c>
      <c r="I52" s="6">
        <v>8702827.9586742502</v>
      </c>
      <c r="J52" s="6">
        <v>6694483.0451340387</v>
      </c>
      <c r="K52" s="6">
        <v>8702827.9586742502</v>
      </c>
      <c r="L52" s="2" t="s">
        <v>56</v>
      </c>
      <c r="M52" s="6">
        <v>6694483.0451340387</v>
      </c>
      <c r="N52" s="8">
        <v>46289</v>
      </c>
      <c r="O52" s="8">
        <v>46322</v>
      </c>
      <c r="P52" s="2" t="s">
        <v>62</v>
      </c>
      <c r="Q52" s="9">
        <v>0</v>
      </c>
      <c r="R52" s="10">
        <v>0</v>
      </c>
      <c r="S52" s="9">
        <v>7.3972602739726029E-2</v>
      </c>
      <c r="T52" s="2" t="s">
        <v>69</v>
      </c>
      <c r="U52" s="6">
        <v>0</v>
      </c>
      <c r="V52" s="9">
        <v>2.3891850280021578</v>
      </c>
      <c r="W52" s="9">
        <v>1</v>
      </c>
      <c r="X52" s="9">
        <v>1</v>
      </c>
      <c r="Y52" s="2" t="s">
        <v>10</v>
      </c>
    </row>
    <row r="53" spans="1:25" x14ac:dyDescent="0.2">
      <c r="A53" s="2" t="s">
        <v>6</v>
      </c>
      <c r="B53" s="2" t="s">
        <v>10</v>
      </c>
      <c r="C53" s="2" t="s">
        <v>17</v>
      </c>
      <c r="D53" s="2" t="s">
        <v>26</v>
      </c>
      <c r="E53" s="2" t="s">
        <v>36</v>
      </c>
      <c r="F53" s="2" t="s">
        <v>10</v>
      </c>
      <c r="G53" s="2" t="s">
        <v>47</v>
      </c>
      <c r="H53" s="6">
        <v>8239363.7478572791</v>
      </c>
      <c r="I53" s="6">
        <v>10711172.872214463</v>
      </c>
      <c r="J53" s="6">
        <v>8239363.7478572791</v>
      </c>
      <c r="K53" s="6">
        <v>10711172.872214463</v>
      </c>
      <c r="L53" s="2" t="s">
        <v>56</v>
      </c>
      <c r="M53" s="6">
        <v>8239363.7478572791</v>
      </c>
      <c r="N53" s="8">
        <v>46289</v>
      </c>
      <c r="O53" s="8">
        <v>46322</v>
      </c>
      <c r="P53" s="2" t="s">
        <v>62</v>
      </c>
      <c r="Q53" s="9">
        <v>0</v>
      </c>
      <c r="R53" s="10">
        <v>0</v>
      </c>
      <c r="S53" s="9">
        <v>7.3972602739726029E-2</v>
      </c>
      <c r="T53" s="2" t="s">
        <v>69</v>
      </c>
      <c r="U53" s="6">
        <v>0</v>
      </c>
      <c r="V53" s="9">
        <v>2.3891850280021578</v>
      </c>
      <c r="W53" s="9">
        <v>1</v>
      </c>
      <c r="X53" s="9">
        <v>1</v>
      </c>
      <c r="Y53" s="2" t="s">
        <v>10</v>
      </c>
    </row>
    <row r="54" spans="1:25" x14ac:dyDescent="0.2">
      <c r="A54" s="2" t="s">
        <v>6</v>
      </c>
      <c r="B54" s="2" t="s">
        <v>10</v>
      </c>
      <c r="C54" s="2" t="s">
        <v>17</v>
      </c>
      <c r="D54" s="2" t="s">
        <v>26</v>
      </c>
      <c r="E54" s="2" t="s">
        <v>36</v>
      </c>
      <c r="F54" s="2" t="s">
        <v>10</v>
      </c>
      <c r="G54" s="2" t="s">
        <v>47</v>
      </c>
      <c r="H54" s="6">
        <v>5321255.7538244929</v>
      </c>
      <c r="I54" s="6">
        <v>6917632.479971841</v>
      </c>
      <c r="J54" s="6">
        <v>5321255.7538244929</v>
      </c>
      <c r="K54" s="6">
        <v>6917632.479971841</v>
      </c>
      <c r="L54" s="2" t="s">
        <v>56</v>
      </c>
      <c r="M54" s="6">
        <v>5321255.7538244929</v>
      </c>
      <c r="N54" s="8">
        <v>46289</v>
      </c>
      <c r="O54" s="8">
        <v>46322</v>
      </c>
      <c r="P54" s="2" t="s">
        <v>62</v>
      </c>
      <c r="Q54" s="9">
        <v>0</v>
      </c>
      <c r="R54" s="10">
        <v>0</v>
      </c>
      <c r="S54" s="9">
        <v>7.3972602739726029E-2</v>
      </c>
      <c r="T54" s="2" t="s">
        <v>69</v>
      </c>
      <c r="U54" s="6">
        <v>0</v>
      </c>
      <c r="V54" s="9">
        <v>2.3891850280021578</v>
      </c>
      <c r="W54" s="9">
        <v>1</v>
      </c>
      <c r="X54" s="9">
        <v>1</v>
      </c>
      <c r="Y54" s="2" t="s">
        <v>10</v>
      </c>
    </row>
    <row r="55" spans="1:25" x14ac:dyDescent="0.2">
      <c r="A55" s="2" t="s">
        <v>6</v>
      </c>
      <c r="B55" s="2" t="s">
        <v>10</v>
      </c>
      <c r="C55" s="2" t="s">
        <v>17</v>
      </c>
      <c r="D55" s="2" t="s">
        <v>26</v>
      </c>
      <c r="E55" s="2" t="s">
        <v>36</v>
      </c>
      <c r="F55" s="2" t="s">
        <v>10</v>
      </c>
      <c r="G55" s="2" t="s">
        <v>47</v>
      </c>
      <c r="H55" s="6">
        <v>17851954.787024103</v>
      </c>
      <c r="I55" s="6">
        <v>23207541.223131336</v>
      </c>
      <c r="J55" s="6">
        <v>17851954.787024103</v>
      </c>
      <c r="K55" s="6">
        <v>23207541.223131336</v>
      </c>
      <c r="L55" s="2" t="s">
        <v>56</v>
      </c>
      <c r="M55" s="6">
        <v>17851954.787024103</v>
      </c>
      <c r="N55" s="8">
        <v>46289</v>
      </c>
      <c r="O55" s="8">
        <v>46322</v>
      </c>
      <c r="P55" s="2" t="s">
        <v>62</v>
      </c>
      <c r="Q55" s="9">
        <v>0</v>
      </c>
      <c r="R55" s="10">
        <v>0</v>
      </c>
      <c r="S55" s="9">
        <v>7.3972602739726029E-2</v>
      </c>
      <c r="T55" s="2" t="s">
        <v>69</v>
      </c>
      <c r="U55" s="6">
        <v>0</v>
      </c>
      <c r="V55" s="9">
        <v>2.3891850280021578</v>
      </c>
      <c r="W55" s="9">
        <v>1</v>
      </c>
      <c r="X55" s="9">
        <v>1</v>
      </c>
      <c r="Y55" s="2" t="s">
        <v>10</v>
      </c>
    </row>
    <row r="56" spans="1:25" x14ac:dyDescent="0.2">
      <c r="A56" s="2" t="s">
        <v>6</v>
      </c>
      <c r="B56" s="2" t="s">
        <v>10</v>
      </c>
      <c r="C56" s="2" t="s">
        <v>17</v>
      </c>
      <c r="D56" s="2" t="s">
        <v>26</v>
      </c>
      <c r="E56" s="2" t="s">
        <v>36</v>
      </c>
      <c r="F56" s="2" t="s">
        <v>10</v>
      </c>
      <c r="G56" s="2" t="s">
        <v>47</v>
      </c>
      <c r="H56" s="6">
        <v>12359045.621785918</v>
      </c>
      <c r="I56" s="6">
        <v>16066759.308321694</v>
      </c>
      <c r="J56" s="6">
        <v>12359045.621785918</v>
      </c>
      <c r="K56" s="6">
        <v>16066759.308321694</v>
      </c>
      <c r="L56" s="2" t="s">
        <v>56</v>
      </c>
      <c r="M56" s="6">
        <v>12359045.621785918</v>
      </c>
      <c r="N56" s="8">
        <v>46289</v>
      </c>
      <c r="O56" s="8">
        <v>46322</v>
      </c>
      <c r="P56" s="2" t="s">
        <v>62</v>
      </c>
      <c r="Q56" s="9">
        <v>0</v>
      </c>
      <c r="R56" s="10">
        <v>0</v>
      </c>
      <c r="S56" s="9">
        <v>7.3972602739726029E-2</v>
      </c>
      <c r="T56" s="2" t="s">
        <v>69</v>
      </c>
      <c r="U56" s="6">
        <v>0</v>
      </c>
      <c r="V56" s="9">
        <v>2.3891850280021578</v>
      </c>
      <c r="W56" s="9">
        <v>1</v>
      </c>
      <c r="X56" s="9">
        <v>1</v>
      </c>
      <c r="Y56" s="2" t="s">
        <v>10</v>
      </c>
    </row>
    <row r="57" spans="1:25" x14ac:dyDescent="0.2">
      <c r="A57" s="2" t="s">
        <v>6</v>
      </c>
      <c r="B57" s="2" t="s">
        <v>10</v>
      </c>
      <c r="C57" s="2" t="s">
        <v>17</v>
      </c>
      <c r="D57" s="2" t="s">
        <v>26</v>
      </c>
      <c r="E57" s="2" t="s">
        <v>36</v>
      </c>
      <c r="F57" s="2" t="s">
        <v>10</v>
      </c>
      <c r="G57" s="2" t="s">
        <v>47</v>
      </c>
      <c r="H57" s="6">
        <v>6866136.4565477325</v>
      </c>
      <c r="I57" s="6">
        <v>8925977.3935120516</v>
      </c>
      <c r="J57" s="6">
        <v>6866136.4565477325</v>
      </c>
      <c r="K57" s="6">
        <v>8925977.3935120516</v>
      </c>
      <c r="L57" s="2" t="s">
        <v>56</v>
      </c>
      <c r="M57" s="6">
        <v>6866136.4565477325</v>
      </c>
      <c r="N57" s="8">
        <v>46289</v>
      </c>
      <c r="O57" s="8">
        <v>46322</v>
      </c>
      <c r="P57" s="2" t="s">
        <v>62</v>
      </c>
      <c r="Q57" s="9">
        <v>0</v>
      </c>
      <c r="R57" s="10">
        <v>0</v>
      </c>
      <c r="S57" s="9">
        <v>7.3972602739726029E-2</v>
      </c>
      <c r="T57" s="2" t="s">
        <v>69</v>
      </c>
      <c r="U57" s="6">
        <v>0</v>
      </c>
      <c r="V57" s="9">
        <v>2.3891850280021578</v>
      </c>
      <c r="W57" s="9">
        <v>1</v>
      </c>
      <c r="X57" s="9">
        <v>1</v>
      </c>
      <c r="Y57" s="2" t="s">
        <v>10</v>
      </c>
    </row>
    <row r="58" spans="1:25" x14ac:dyDescent="0.2">
      <c r="A58" s="2" t="s">
        <v>6</v>
      </c>
      <c r="B58" s="2" t="s">
        <v>10</v>
      </c>
      <c r="C58" s="2" t="s">
        <v>17</v>
      </c>
      <c r="D58" s="2" t="s">
        <v>26</v>
      </c>
      <c r="E58" s="2" t="s">
        <v>36</v>
      </c>
      <c r="F58" s="2" t="s">
        <v>10</v>
      </c>
      <c r="G58" s="2" t="s">
        <v>47</v>
      </c>
      <c r="H58" s="6">
        <v>3948028.4625149462</v>
      </c>
      <c r="I58" s="6">
        <v>5132437.0012694299</v>
      </c>
      <c r="J58" s="6">
        <v>3948028.4625149462</v>
      </c>
      <c r="K58" s="6">
        <v>5132437.0012694299</v>
      </c>
      <c r="L58" s="2" t="s">
        <v>56</v>
      </c>
      <c r="M58" s="6">
        <v>3948028.4625149462</v>
      </c>
      <c r="N58" s="8">
        <v>46289</v>
      </c>
      <c r="O58" s="8">
        <v>46322</v>
      </c>
      <c r="P58" s="2" t="s">
        <v>62</v>
      </c>
      <c r="Q58" s="9">
        <v>0</v>
      </c>
      <c r="R58" s="10">
        <v>0</v>
      </c>
      <c r="S58" s="9">
        <v>7.3972602739726029E-2</v>
      </c>
      <c r="T58" s="2" t="s">
        <v>69</v>
      </c>
      <c r="U58" s="6">
        <v>0</v>
      </c>
      <c r="V58" s="9">
        <v>2.3891850280021578</v>
      </c>
      <c r="W58" s="9">
        <v>1</v>
      </c>
      <c r="X58" s="9">
        <v>1</v>
      </c>
      <c r="Y58" s="2" t="s">
        <v>10</v>
      </c>
    </row>
    <row r="59" spans="1:25" x14ac:dyDescent="0.2">
      <c r="A59" s="2" t="s">
        <v>6</v>
      </c>
      <c r="B59" s="2" t="s">
        <v>10</v>
      </c>
      <c r="C59" s="2" t="s">
        <v>17</v>
      </c>
      <c r="D59" s="2" t="s">
        <v>26</v>
      </c>
      <c r="E59" s="2" t="s">
        <v>36</v>
      </c>
      <c r="F59" s="2" t="s">
        <v>10</v>
      </c>
      <c r="G59" s="2" t="s">
        <v>47</v>
      </c>
      <c r="H59" s="6">
        <v>9784244.4505805187</v>
      </c>
      <c r="I59" s="6">
        <v>12719517.785754675</v>
      </c>
      <c r="J59" s="6">
        <v>9784244.4505805187</v>
      </c>
      <c r="K59" s="6">
        <v>12719517.785754675</v>
      </c>
      <c r="L59" s="2" t="s">
        <v>56</v>
      </c>
      <c r="M59" s="6">
        <v>9784244.4505805187</v>
      </c>
      <c r="N59" s="8">
        <v>46289</v>
      </c>
      <c r="O59" s="8">
        <v>46322</v>
      </c>
      <c r="P59" s="2" t="s">
        <v>62</v>
      </c>
      <c r="Q59" s="9">
        <v>0</v>
      </c>
      <c r="R59" s="10">
        <v>0</v>
      </c>
      <c r="S59" s="9">
        <v>7.3972602739726029E-2</v>
      </c>
      <c r="T59" s="2" t="s">
        <v>69</v>
      </c>
      <c r="U59" s="6">
        <v>0</v>
      </c>
      <c r="V59" s="9">
        <v>2.3891850280021578</v>
      </c>
      <c r="W59" s="9">
        <v>1</v>
      </c>
      <c r="X59" s="9">
        <v>1</v>
      </c>
      <c r="Y59" s="2" t="s">
        <v>10</v>
      </c>
    </row>
    <row r="60" spans="1:25" x14ac:dyDescent="0.2">
      <c r="A60" s="2" t="s">
        <v>6</v>
      </c>
      <c r="B60" s="2" t="s">
        <v>10</v>
      </c>
      <c r="C60" s="2" t="s">
        <v>17</v>
      </c>
      <c r="D60" s="2" t="s">
        <v>26</v>
      </c>
      <c r="E60" s="2" t="s">
        <v>36</v>
      </c>
      <c r="F60" s="2" t="s">
        <v>10</v>
      </c>
      <c r="G60" s="2" t="s">
        <v>47</v>
      </c>
      <c r="H60" s="6">
        <v>12015738.798958533</v>
      </c>
      <c r="I60" s="6">
        <v>15620460.438646091</v>
      </c>
      <c r="J60" s="6">
        <v>12015738.798958533</v>
      </c>
      <c r="K60" s="6">
        <v>15620460.438646091</v>
      </c>
      <c r="L60" s="2" t="s">
        <v>56</v>
      </c>
      <c r="M60" s="6">
        <v>12015738.798958533</v>
      </c>
      <c r="N60" s="8">
        <v>46289</v>
      </c>
      <c r="O60" s="8">
        <v>46322</v>
      </c>
      <c r="P60" s="2" t="s">
        <v>62</v>
      </c>
      <c r="Q60" s="9">
        <v>0</v>
      </c>
      <c r="R60" s="10">
        <v>0</v>
      </c>
      <c r="S60" s="9">
        <v>7.3972602739726029E-2</v>
      </c>
      <c r="T60" s="2" t="s">
        <v>69</v>
      </c>
      <c r="U60" s="6">
        <v>0</v>
      </c>
      <c r="V60" s="9">
        <v>2.3891850280021578</v>
      </c>
      <c r="W60" s="9">
        <v>1</v>
      </c>
      <c r="X60" s="9">
        <v>1</v>
      </c>
      <c r="Y60" s="2" t="s">
        <v>10</v>
      </c>
    </row>
    <row r="61" spans="1:25" x14ac:dyDescent="0.2">
      <c r="A61" s="2" t="s">
        <v>6</v>
      </c>
      <c r="B61" s="2" t="s">
        <v>10</v>
      </c>
      <c r="C61" s="2" t="s">
        <v>17</v>
      </c>
      <c r="D61" s="2" t="s">
        <v>26</v>
      </c>
      <c r="E61" s="2" t="s">
        <v>36</v>
      </c>
      <c r="F61" s="2" t="s">
        <v>10</v>
      </c>
      <c r="G61" s="2" t="s">
        <v>47</v>
      </c>
      <c r="H61" s="6">
        <v>6522829.6337203458</v>
      </c>
      <c r="I61" s="6">
        <v>8479678.5238364488</v>
      </c>
      <c r="J61" s="6">
        <v>6522829.6337203458</v>
      </c>
      <c r="K61" s="6">
        <v>8479678.5238364488</v>
      </c>
      <c r="L61" s="2" t="s">
        <v>56</v>
      </c>
      <c r="M61" s="6">
        <v>6522829.6337203458</v>
      </c>
      <c r="N61" s="8">
        <v>46289</v>
      </c>
      <c r="O61" s="8">
        <v>46322</v>
      </c>
      <c r="P61" s="2" t="s">
        <v>62</v>
      </c>
      <c r="Q61" s="9">
        <v>0</v>
      </c>
      <c r="R61" s="10">
        <v>0</v>
      </c>
      <c r="S61" s="9">
        <v>7.3972602739726029E-2</v>
      </c>
      <c r="T61" s="2" t="s">
        <v>69</v>
      </c>
      <c r="U61" s="6">
        <v>0</v>
      </c>
      <c r="V61" s="9">
        <v>2.3891850280021578</v>
      </c>
      <c r="W61" s="9">
        <v>1</v>
      </c>
      <c r="X61" s="9">
        <v>1</v>
      </c>
      <c r="Y61" s="2" t="s">
        <v>10</v>
      </c>
    </row>
    <row r="62" spans="1:25" x14ac:dyDescent="0.2">
      <c r="A62" s="2" t="s">
        <v>6</v>
      </c>
      <c r="B62" s="2" t="s">
        <v>10</v>
      </c>
      <c r="C62" s="2" t="s">
        <v>17</v>
      </c>
      <c r="D62" s="2" t="s">
        <v>26</v>
      </c>
      <c r="E62" s="2" t="s">
        <v>36</v>
      </c>
      <c r="F62" s="2" t="s">
        <v>10</v>
      </c>
      <c r="G62" s="2" t="s">
        <v>47</v>
      </c>
      <c r="H62" s="6">
        <v>4806295.5195834124</v>
      </c>
      <c r="I62" s="6">
        <v>6248184.1754584368</v>
      </c>
      <c r="J62" s="6">
        <v>4806295.5195834124</v>
      </c>
      <c r="K62" s="6">
        <v>6248184.1754584368</v>
      </c>
      <c r="L62" s="2" t="s">
        <v>56</v>
      </c>
      <c r="M62" s="6">
        <v>4806295.5195834124</v>
      </c>
      <c r="N62" s="8">
        <v>46289</v>
      </c>
      <c r="O62" s="8">
        <v>46322</v>
      </c>
      <c r="P62" s="2" t="s">
        <v>62</v>
      </c>
      <c r="Q62" s="9">
        <v>0</v>
      </c>
      <c r="R62" s="10">
        <v>0</v>
      </c>
      <c r="S62" s="9">
        <v>7.3972602739726029E-2</v>
      </c>
      <c r="T62" s="2" t="s">
        <v>69</v>
      </c>
      <c r="U62" s="6">
        <v>0</v>
      </c>
      <c r="V62" s="9">
        <v>2.3891850280021578</v>
      </c>
      <c r="W62" s="9">
        <v>1</v>
      </c>
      <c r="X62" s="9">
        <v>1</v>
      </c>
      <c r="Y62" s="2" t="s">
        <v>10</v>
      </c>
    </row>
    <row r="63" spans="1:25" x14ac:dyDescent="0.2">
      <c r="A63" s="2" t="s">
        <v>6</v>
      </c>
      <c r="B63" s="2" t="s">
        <v>10</v>
      </c>
      <c r="C63" s="2" t="s">
        <v>17</v>
      </c>
      <c r="D63" s="2" t="s">
        <v>26</v>
      </c>
      <c r="E63" s="2" t="s">
        <v>36</v>
      </c>
      <c r="F63" s="2" t="s">
        <v>10</v>
      </c>
      <c r="G63" s="2" t="s">
        <v>47</v>
      </c>
      <c r="H63" s="6">
        <v>1716534.1141369331</v>
      </c>
      <c r="I63" s="6">
        <v>2231494.3483780129</v>
      </c>
      <c r="J63" s="6">
        <v>1716534.1141369331</v>
      </c>
      <c r="K63" s="6">
        <v>2231494.3483780129</v>
      </c>
      <c r="L63" s="2" t="s">
        <v>56</v>
      </c>
      <c r="M63" s="6">
        <v>1716534.1141369331</v>
      </c>
      <c r="N63" s="8">
        <v>46289</v>
      </c>
      <c r="O63" s="8">
        <v>46322</v>
      </c>
      <c r="P63" s="2" t="s">
        <v>62</v>
      </c>
      <c r="Q63" s="9">
        <v>0</v>
      </c>
      <c r="R63" s="10">
        <v>0</v>
      </c>
      <c r="S63" s="9">
        <v>7.3972602739726029E-2</v>
      </c>
      <c r="T63" s="2" t="s">
        <v>69</v>
      </c>
      <c r="U63" s="6">
        <v>0</v>
      </c>
      <c r="V63" s="9">
        <v>2.3891850280021578</v>
      </c>
      <c r="W63" s="9">
        <v>1</v>
      </c>
      <c r="X63" s="9">
        <v>1</v>
      </c>
      <c r="Y63" s="2" t="s">
        <v>10</v>
      </c>
    </row>
    <row r="64" spans="1:25" x14ac:dyDescent="0.2">
      <c r="A64" s="2" t="s">
        <v>6</v>
      </c>
      <c r="B64" s="2" t="s">
        <v>10</v>
      </c>
      <c r="C64" s="2" t="s">
        <v>17</v>
      </c>
      <c r="D64" s="2" t="s">
        <v>26</v>
      </c>
      <c r="E64" s="2" t="s">
        <v>36</v>
      </c>
      <c r="F64" s="2" t="s">
        <v>10</v>
      </c>
      <c r="G64" s="2" t="s">
        <v>47</v>
      </c>
      <c r="H64" s="6">
        <v>14418886.558750238</v>
      </c>
      <c r="I64" s="6">
        <v>18744552.526375312</v>
      </c>
      <c r="J64" s="6">
        <v>14418886.558750238</v>
      </c>
      <c r="K64" s="6">
        <v>18744552.526375312</v>
      </c>
      <c r="L64" s="2" t="s">
        <v>56</v>
      </c>
      <c r="M64" s="6">
        <v>14418886.558750238</v>
      </c>
      <c r="N64" s="8">
        <v>46289</v>
      </c>
      <c r="O64" s="8">
        <v>46322</v>
      </c>
      <c r="P64" s="2" t="s">
        <v>62</v>
      </c>
      <c r="Q64" s="9">
        <v>0</v>
      </c>
      <c r="R64" s="10">
        <v>0</v>
      </c>
      <c r="S64" s="9">
        <v>7.3972602739726029E-2</v>
      </c>
      <c r="T64" s="2" t="s">
        <v>69</v>
      </c>
      <c r="U64" s="6">
        <v>0</v>
      </c>
      <c r="V64" s="9">
        <v>2.3891850280021578</v>
      </c>
      <c r="W64" s="9">
        <v>1</v>
      </c>
      <c r="X64" s="9">
        <v>1</v>
      </c>
      <c r="Y64" s="2" t="s">
        <v>10</v>
      </c>
    </row>
    <row r="65" spans="1:25" x14ac:dyDescent="0.2">
      <c r="A65" s="2" t="s">
        <v>6</v>
      </c>
      <c r="B65" s="2" t="s">
        <v>10</v>
      </c>
      <c r="C65" s="2" t="s">
        <v>17</v>
      </c>
      <c r="D65" s="2" t="s">
        <v>26</v>
      </c>
      <c r="E65" s="2" t="s">
        <v>36</v>
      </c>
      <c r="F65" s="2" t="s">
        <v>10</v>
      </c>
      <c r="G65" s="2" t="s">
        <v>47</v>
      </c>
      <c r="H65" s="6">
        <v>9955897.8619942125</v>
      </c>
      <c r="I65" s="6">
        <v>12942667.220592475</v>
      </c>
      <c r="J65" s="6">
        <v>9955897.8619942125</v>
      </c>
      <c r="K65" s="6">
        <v>12942667.220592475</v>
      </c>
      <c r="L65" s="2" t="s">
        <v>56</v>
      </c>
      <c r="M65" s="6">
        <v>9955897.8619942125</v>
      </c>
      <c r="N65" s="8">
        <v>46289</v>
      </c>
      <c r="O65" s="8">
        <v>46322</v>
      </c>
      <c r="P65" s="2" t="s">
        <v>62</v>
      </c>
      <c r="Q65" s="9">
        <v>0</v>
      </c>
      <c r="R65" s="10">
        <v>0</v>
      </c>
      <c r="S65" s="9">
        <v>7.3972602739726029E-2</v>
      </c>
      <c r="T65" s="2" t="s">
        <v>69</v>
      </c>
      <c r="U65" s="6">
        <v>0</v>
      </c>
      <c r="V65" s="9">
        <v>2.3891850280021578</v>
      </c>
      <c r="W65" s="9">
        <v>1</v>
      </c>
      <c r="X65" s="9">
        <v>1</v>
      </c>
      <c r="Y65" s="2" t="s">
        <v>10</v>
      </c>
    </row>
    <row r="66" spans="1:25" x14ac:dyDescent="0.2">
      <c r="A66" s="2" t="s">
        <v>6</v>
      </c>
      <c r="B66" s="2" t="s">
        <v>10</v>
      </c>
      <c r="C66" s="2" t="s">
        <v>17</v>
      </c>
      <c r="D66" s="2" t="s">
        <v>26</v>
      </c>
      <c r="E66" s="2" t="s">
        <v>36</v>
      </c>
      <c r="F66" s="2" t="s">
        <v>10</v>
      </c>
      <c r="G66" s="2" t="s">
        <v>47</v>
      </c>
      <c r="H66" s="6">
        <v>5492909.1652381858</v>
      </c>
      <c r="I66" s="6">
        <v>7140781.9148096424</v>
      </c>
      <c r="J66" s="6">
        <v>5492909.1652381858</v>
      </c>
      <c r="K66" s="6">
        <v>7140781.9148096424</v>
      </c>
      <c r="L66" s="2" t="s">
        <v>56</v>
      </c>
      <c r="M66" s="6">
        <v>5492909.1652381858</v>
      </c>
      <c r="N66" s="8">
        <v>46289</v>
      </c>
      <c r="O66" s="8">
        <v>46322</v>
      </c>
      <c r="P66" s="2" t="s">
        <v>62</v>
      </c>
      <c r="Q66" s="9">
        <v>0</v>
      </c>
      <c r="R66" s="10">
        <v>0</v>
      </c>
      <c r="S66" s="9">
        <v>7.3972602739726029E-2</v>
      </c>
      <c r="T66" s="2" t="s">
        <v>69</v>
      </c>
      <c r="U66" s="6">
        <v>0</v>
      </c>
      <c r="V66" s="9">
        <v>2.3891850280021578</v>
      </c>
      <c r="W66" s="9">
        <v>1</v>
      </c>
      <c r="X66" s="9">
        <v>1</v>
      </c>
      <c r="Y66" s="2" t="s">
        <v>10</v>
      </c>
    </row>
    <row r="67" spans="1:25" x14ac:dyDescent="0.2">
      <c r="A67" s="2" t="s">
        <v>6</v>
      </c>
      <c r="B67" s="2" t="s">
        <v>10</v>
      </c>
      <c r="C67" s="2" t="s">
        <v>17</v>
      </c>
      <c r="D67" s="2" t="s">
        <v>26</v>
      </c>
      <c r="E67" s="2" t="s">
        <v>36</v>
      </c>
      <c r="F67" s="2" t="s">
        <v>10</v>
      </c>
      <c r="G67" s="2" t="s">
        <v>47</v>
      </c>
      <c r="H67" s="6">
        <v>3433068.2282738662</v>
      </c>
      <c r="I67" s="6">
        <v>4462988.6967560258</v>
      </c>
      <c r="J67" s="6">
        <v>3433068.2282738662</v>
      </c>
      <c r="K67" s="6">
        <v>4462988.6967560258</v>
      </c>
      <c r="L67" s="2" t="s">
        <v>56</v>
      </c>
      <c r="M67" s="6">
        <v>3433068.2282738662</v>
      </c>
      <c r="N67" s="8">
        <v>46289</v>
      </c>
      <c r="O67" s="8">
        <v>46322</v>
      </c>
      <c r="P67" s="2" t="s">
        <v>62</v>
      </c>
      <c r="Q67" s="9">
        <v>0</v>
      </c>
      <c r="R67" s="10">
        <v>0</v>
      </c>
      <c r="S67" s="9">
        <v>7.3972602739726029E-2</v>
      </c>
      <c r="T67" s="2" t="s">
        <v>69</v>
      </c>
      <c r="U67" s="6">
        <v>0</v>
      </c>
      <c r="V67" s="9">
        <v>2.3891850280021578</v>
      </c>
      <c r="W67" s="9">
        <v>1</v>
      </c>
      <c r="X67" s="9">
        <v>1</v>
      </c>
      <c r="Y67" s="2" t="s">
        <v>10</v>
      </c>
    </row>
    <row r="68" spans="1:25" x14ac:dyDescent="0.2">
      <c r="A68" s="2" t="s">
        <v>6</v>
      </c>
      <c r="B68" s="2" t="s">
        <v>10</v>
      </c>
      <c r="C68" s="2" t="s">
        <v>17</v>
      </c>
      <c r="D68" s="2" t="s">
        <v>26</v>
      </c>
      <c r="E68" s="2" t="s">
        <v>36</v>
      </c>
      <c r="F68" s="2" t="s">
        <v>10</v>
      </c>
      <c r="G68" s="2" t="s">
        <v>47</v>
      </c>
      <c r="H68" s="6">
        <v>3433068.2282738662</v>
      </c>
      <c r="I68" s="6">
        <v>4462988.6967560258</v>
      </c>
      <c r="J68" s="6">
        <v>3433068.2282738662</v>
      </c>
      <c r="K68" s="6">
        <v>4462988.6967560258</v>
      </c>
      <c r="L68" s="2" t="s">
        <v>56</v>
      </c>
      <c r="M68" s="6">
        <v>3433068.2282738662</v>
      </c>
      <c r="N68" s="8">
        <v>46289</v>
      </c>
      <c r="O68" s="8">
        <v>46322</v>
      </c>
      <c r="P68" s="2" t="s">
        <v>62</v>
      </c>
      <c r="Q68" s="9">
        <v>0</v>
      </c>
      <c r="R68" s="10">
        <v>0</v>
      </c>
      <c r="S68" s="9">
        <v>7.3972602739726029E-2</v>
      </c>
      <c r="T68" s="2" t="s">
        <v>69</v>
      </c>
      <c r="U68" s="6">
        <v>0</v>
      </c>
      <c r="V68" s="9">
        <v>2.3891850280021578</v>
      </c>
      <c r="W68" s="9">
        <v>1</v>
      </c>
      <c r="X68" s="9">
        <v>1</v>
      </c>
      <c r="Y68" s="2" t="s">
        <v>10</v>
      </c>
    </row>
    <row r="69" spans="1:25" x14ac:dyDescent="0.2">
      <c r="A69" s="2" t="s">
        <v>6</v>
      </c>
      <c r="B69" s="2" t="s">
        <v>10</v>
      </c>
      <c r="C69" s="2" t="s">
        <v>17</v>
      </c>
      <c r="D69" s="2" t="s">
        <v>26</v>
      </c>
      <c r="E69" s="2" t="s">
        <v>36</v>
      </c>
      <c r="F69" s="2" t="s">
        <v>10</v>
      </c>
      <c r="G69" s="2" t="s">
        <v>47</v>
      </c>
      <c r="H69" s="6">
        <v>5149602.3424107991</v>
      </c>
      <c r="I69" s="6">
        <v>6694483.0451340387</v>
      </c>
      <c r="J69" s="6">
        <v>5149602.3424107991</v>
      </c>
      <c r="K69" s="6">
        <v>6694483.0451340387</v>
      </c>
      <c r="L69" s="2" t="s">
        <v>56</v>
      </c>
      <c r="M69" s="6">
        <v>5149602.3424107991</v>
      </c>
      <c r="N69" s="8">
        <v>46289</v>
      </c>
      <c r="O69" s="8">
        <v>46322</v>
      </c>
      <c r="P69" s="2" t="s">
        <v>62</v>
      </c>
      <c r="Q69" s="9">
        <v>0</v>
      </c>
      <c r="R69" s="10">
        <v>0</v>
      </c>
      <c r="S69" s="9">
        <v>7.3972602739726029E-2</v>
      </c>
      <c r="T69" s="2" t="s">
        <v>69</v>
      </c>
      <c r="U69" s="6">
        <v>0</v>
      </c>
      <c r="V69" s="9">
        <v>2.3891850280021578</v>
      </c>
      <c r="W69" s="9">
        <v>1</v>
      </c>
      <c r="X69" s="9">
        <v>1</v>
      </c>
      <c r="Y69" s="2" t="s">
        <v>10</v>
      </c>
    </row>
    <row r="70" spans="1:25" x14ac:dyDescent="0.2">
      <c r="A70" s="2" t="s">
        <v>6</v>
      </c>
      <c r="B70" s="2" t="s">
        <v>10</v>
      </c>
      <c r="C70" s="2" t="s">
        <v>17</v>
      </c>
      <c r="D70" s="2" t="s">
        <v>26</v>
      </c>
      <c r="E70" s="2" t="s">
        <v>36</v>
      </c>
      <c r="F70" s="2" t="s">
        <v>10</v>
      </c>
      <c r="G70" s="2" t="s">
        <v>47</v>
      </c>
      <c r="H70" s="6">
        <v>3433068.2282738662</v>
      </c>
      <c r="I70" s="6">
        <v>4462988.6967560258</v>
      </c>
      <c r="J70" s="6">
        <v>3433068.2282738662</v>
      </c>
      <c r="K70" s="6">
        <v>4462988.6967560258</v>
      </c>
      <c r="L70" s="2" t="s">
        <v>56</v>
      </c>
      <c r="M70" s="6">
        <v>3433068.2282738662</v>
      </c>
      <c r="N70" s="8">
        <v>46289</v>
      </c>
      <c r="O70" s="8">
        <v>46322</v>
      </c>
      <c r="P70" s="2" t="s">
        <v>62</v>
      </c>
      <c r="Q70" s="9">
        <v>0</v>
      </c>
      <c r="R70" s="10">
        <v>0</v>
      </c>
      <c r="S70" s="9">
        <v>7.3972602739726029E-2</v>
      </c>
      <c r="T70" s="2" t="s">
        <v>69</v>
      </c>
      <c r="U70" s="6">
        <v>0</v>
      </c>
      <c r="V70" s="9">
        <v>2.3891850280021578</v>
      </c>
      <c r="W70" s="9">
        <v>1</v>
      </c>
      <c r="X70" s="9">
        <v>1</v>
      </c>
      <c r="Y70" s="2" t="s">
        <v>10</v>
      </c>
    </row>
    <row r="71" spans="1:25" x14ac:dyDescent="0.2">
      <c r="A71" s="2" t="s">
        <v>6</v>
      </c>
      <c r="B71" s="2" t="s">
        <v>10</v>
      </c>
      <c r="C71" s="2" t="s">
        <v>17</v>
      </c>
      <c r="D71" s="2" t="s">
        <v>26</v>
      </c>
      <c r="E71" s="2" t="s">
        <v>36</v>
      </c>
      <c r="F71" s="2" t="s">
        <v>10</v>
      </c>
      <c r="G71" s="2" t="s">
        <v>47</v>
      </c>
      <c r="H71" s="6">
        <v>1716534.1141369331</v>
      </c>
      <c r="I71" s="6">
        <v>2231494.3483780129</v>
      </c>
      <c r="J71" s="6">
        <v>1716534.1141369331</v>
      </c>
      <c r="K71" s="6">
        <v>2231494.3483780129</v>
      </c>
      <c r="L71" s="2" t="s">
        <v>56</v>
      </c>
      <c r="M71" s="6">
        <v>1716534.1141369331</v>
      </c>
      <c r="N71" s="8">
        <v>46289</v>
      </c>
      <c r="O71" s="8">
        <v>46322</v>
      </c>
      <c r="P71" s="2" t="s">
        <v>62</v>
      </c>
      <c r="Q71" s="9">
        <v>0</v>
      </c>
      <c r="R71" s="10">
        <v>0</v>
      </c>
      <c r="S71" s="9">
        <v>7.3972602739726029E-2</v>
      </c>
      <c r="T71" s="2" t="s">
        <v>69</v>
      </c>
      <c r="U71" s="6">
        <v>0</v>
      </c>
      <c r="V71" s="9">
        <v>2.3891850280021578</v>
      </c>
      <c r="W71" s="9">
        <v>1</v>
      </c>
      <c r="X71" s="9">
        <v>1</v>
      </c>
      <c r="Y71" s="2" t="s">
        <v>10</v>
      </c>
    </row>
    <row r="72" spans="1:25" x14ac:dyDescent="0.2">
      <c r="A72" s="2" t="s">
        <v>6</v>
      </c>
      <c r="B72" s="2" t="s">
        <v>10</v>
      </c>
      <c r="C72" s="2" t="s">
        <v>17</v>
      </c>
      <c r="D72" s="2" t="s">
        <v>26</v>
      </c>
      <c r="E72" s="2" t="s">
        <v>36</v>
      </c>
      <c r="F72" s="2" t="s">
        <v>10</v>
      </c>
      <c r="G72" s="2" t="s">
        <v>47</v>
      </c>
      <c r="H72" s="6">
        <v>7209443.2793751191</v>
      </c>
      <c r="I72" s="6">
        <v>9372276.2631876562</v>
      </c>
      <c r="J72" s="6">
        <v>7209443.2793751191</v>
      </c>
      <c r="K72" s="6">
        <v>9372276.2631876562</v>
      </c>
      <c r="L72" s="2" t="s">
        <v>56</v>
      </c>
      <c r="M72" s="6">
        <v>7209443.2793751191</v>
      </c>
      <c r="N72" s="8">
        <v>46289</v>
      </c>
      <c r="O72" s="8">
        <v>46322</v>
      </c>
      <c r="P72" s="2" t="s">
        <v>62</v>
      </c>
      <c r="Q72" s="9">
        <v>0</v>
      </c>
      <c r="R72" s="10">
        <v>0</v>
      </c>
      <c r="S72" s="9">
        <v>7.3972602739726029E-2</v>
      </c>
      <c r="T72" s="2" t="s">
        <v>69</v>
      </c>
      <c r="U72" s="6">
        <v>0</v>
      </c>
      <c r="V72" s="9">
        <v>2.3891850280021578</v>
      </c>
      <c r="W72" s="9">
        <v>1</v>
      </c>
      <c r="X72" s="9">
        <v>1</v>
      </c>
      <c r="Y72" s="2" t="s">
        <v>10</v>
      </c>
    </row>
    <row r="73" spans="1:25" x14ac:dyDescent="0.2">
      <c r="A73" s="2" t="s">
        <v>6</v>
      </c>
      <c r="B73" s="2" t="s">
        <v>10</v>
      </c>
      <c r="C73" s="2" t="s">
        <v>17</v>
      </c>
      <c r="D73" s="2" t="s">
        <v>26</v>
      </c>
      <c r="E73" s="2" t="s">
        <v>36</v>
      </c>
      <c r="F73" s="2" t="s">
        <v>10</v>
      </c>
      <c r="G73" s="2" t="s">
        <v>47</v>
      </c>
      <c r="H73" s="6">
        <v>4806295.5195834124</v>
      </c>
      <c r="I73" s="6">
        <v>6248184.1754584368</v>
      </c>
      <c r="J73" s="6">
        <v>4806295.5195834124</v>
      </c>
      <c r="K73" s="6">
        <v>6248184.1754584368</v>
      </c>
      <c r="L73" s="2" t="s">
        <v>56</v>
      </c>
      <c r="M73" s="6">
        <v>4806295.5195834124</v>
      </c>
      <c r="N73" s="8">
        <v>46289</v>
      </c>
      <c r="O73" s="8">
        <v>46322</v>
      </c>
      <c r="P73" s="2" t="s">
        <v>62</v>
      </c>
      <c r="Q73" s="9">
        <v>0</v>
      </c>
      <c r="R73" s="10">
        <v>0</v>
      </c>
      <c r="S73" s="9">
        <v>7.3972602739726029E-2</v>
      </c>
      <c r="T73" s="2" t="s">
        <v>69</v>
      </c>
      <c r="U73" s="6">
        <v>0</v>
      </c>
      <c r="V73" s="9">
        <v>2.3891850280021578</v>
      </c>
      <c r="W73" s="9">
        <v>1</v>
      </c>
      <c r="X73" s="9">
        <v>1</v>
      </c>
      <c r="Y73" s="2" t="s">
        <v>10</v>
      </c>
    </row>
    <row r="74" spans="1:25" x14ac:dyDescent="0.2">
      <c r="A74" s="2" t="s">
        <v>6</v>
      </c>
      <c r="B74" s="2" t="s">
        <v>10</v>
      </c>
      <c r="C74" s="2" t="s">
        <v>17</v>
      </c>
      <c r="D74" s="2" t="s">
        <v>26</v>
      </c>
      <c r="E74" s="2" t="s">
        <v>36</v>
      </c>
      <c r="F74" s="2" t="s">
        <v>10</v>
      </c>
      <c r="G74" s="2" t="s">
        <v>47</v>
      </c>
      <c r="H74" s="6">
        <v>6179522.8108929591</v>
      </c>
      <c r="I74" s="6">
        <v>8033379.654160847</v>
      </c>
      <c r="J74" s="6">
        <v>6179522.8108929591</v>
      </c>
      <c r="K74" s="6">
        <v>8033379.654160847</v>
      </c>
      <c r="L74" s="2" t="s">
        <v>56</v>
      </c>
      <c r="M74" s="6">
        <v>6179522.8108929591</v>
      </c>
      <c r="N74" s="8">
        <v>46289</v>
      </c>
      <c r="O74" s="8">
        <v>46322</v>
      </c>
      <c r="P74" s="2" t="s">
        <v>62</v>
      </c>
      <c r="Q74" s="9">
        <v>0</v>
      </c>
      <c r="R74" s="10">
        <v>0</v>
      </c>
      <c r="S74" s="9">
        <v>7.3972602739726029E-2</v>
      </c>
      <c r="T74" s="2" t="s">
        <v>69</v>
      </c>
      <c r="U74" s="6">
        <v>0</v>
      </c>
      <c r="V74" s="9">
        <v>2.3891850280021578</v>
      </c>
      <c r="W74" s="9">
        <v>1</v>
      </c>
      <c r="X74" s="9">
        <v>1</v>
      </c>
      <c r="Y74" s="2" t="s">
        <v>10</v>
      </c>
    </row>
    <row r="75" spans="1:25" x14ac:dyDescent="0.2">
      <c r="A75" s="2" t="s">
        <v>6</v>
      </c>
      <c r="B75" s="2" t="s">
        <v>10</v>
      </c>
      <c r="C75" s="2" t="s">
        <v>17</v>
      </c>
      <c r="D75" s="2" t="s">
        <v>26</v>
      </c>
      <c r="E75" s="2" t="s">
        <v>36</v>
      </c>
      <c r="F75" s="2" t="s">
        <v>10</v>
      </c>
      <c r="G75" s="2" t="s">
        <v>47</v>
      </c>
      <c r="H75" s="6">
        <v>4119681.8739286396</v>
      </c>
      <c r="I75" s="6">
        <v>5355586.4361072313</v>
      </c>
      <c r="J75" s="6">
        <v>4119681.8739286396</v>
      </c>
      <c r="K75" s="6">
        <v>5355586.4361072313</v>
      </c>
      <c r="L75" s="2" t="s">
        <v>56</v>
      </c>
      <c r="M75" s="6">
        <v>4119681.8739286396</v>
      </c>
      <c r="N75" s="8">
        <v>46289</v>
      </c>
      <c r="O75" s="8">
        <v>46322</v>
      </c>
      <c r="P75" s="2" t="s">
        <v>62</v>
      </c>
      <c r="Q75" s="9">
        <v>0</v>
      </c>
      <c r="R75" s="10">
        <v>0</v>
      </c>
      <c r="S75" s="9">
        <v>7.3972602739726029E-2</v>
      </c>
      <c r="T75" s="2" t="s">
        <v>69</v>
      </c>
      <c r="U75" s="6">
        <v>0</v>
      </c>
      <c r="V75" s="9">
        <v>2.3891850280021578</v>
      </c>
      <c r="W75" s="9">
        <v>1</v>
      </c>
      <c r="X75" s="9">
        <v>1</v>
      </c>
      <c r="Y75" s="2" t="s">
        <v>10</v>
      </c>
    </row>
    <row r="76" spans="1:25" x14ac:dyDescent="0.2">
      <c r="A76" s="2" t="s">
        <v>6</v>
      </c>
      <c r="B76" s="2" t="s">
        <v>10</v>
      </c>
      <c r="C76" s="2" t="s">
        <v>17</v>
      </c>
      <c r="D76" s="2" t="s">
        <v>26</v>
      </c>
      <c r="E76" s="2" t="s">
        <v>36</v>
      </c>
      <c r="F76" s="2" t="s">
        <v>10</v>
      </c>
      <c r="G76" s="2" t="s">
        <v>47</v>
      </c>
      <c r="H76" s="6">
        <v>5149602.3424107991</v>
      </c>
      <c r="I76" s="6">
        <v>6694483.0451340387</v>
      </c>
      <c r="J76" s="6">
        <v>5149602.3424107991</v>
      </c>
      <c r="K76" s="6">
        <v>6694483.0451340387</v>
      </c>
      <c r="L76" s="2" t="s">
        <v>56</v>
      </c>
      <c r="M76" s="6">
        <v>5149602.3424107991</v>
      </c>
      <c r="N76" s="8">
        <v>46289</v>
      </c>
      <c r="O76" s="8">
        <v>46322</v>
      </c>
      <c r="P76" s="2" t="s">
        <v>62</v>
      </c>
      <c r="Q76" s="9">
        <v>0</v>
      </c>
      <c r="R76" s="10">
        <v>0</v>
      </c>
      <c r="S76" s="9">
        <v>7.3972602739726029E-2</v>
      </c>
      <c r="T76" s="2" t="s">
        <v>69</v>
      </c>
      <c r="U76" s="6">
        <v>0</v>
      </c>
      <c r="V76" s="9">
        <v>2.3891850280021578</v>
      </c>
      <c r="W76" s="9">
        <v>1</v>
      </c>
      <c r="X76" s="9">
        <v>1</v>
      </c>
      <c r="Y76" s="2" t="s">
        <v>10</v>
      </c>
    </row>
    <row r="77" spans="1:25" x14ac:dyDescent="0.2">
      <c r="A77" s="2" t="s">
        <v>6</v>
      </c>
      <c r="B77" s="2" t="s">
        <v>10</v>
      </c>
      <c r="C77" s="2" t="s">
        <v>17</v>
      </c>
      <c r="D77" s="2" t="s">
        <v>26</v>
      </c>
      <c r="E77" s="2" t="s">
        <v>36</v>
      </c>
      <c r="F77" s="2" t="s">
        <v>10</v>
      </c>
      <c r="G77" s="2" t="s">
        <v>47</v>
      </c>
      <c r="H77" s="6">
        <v>5149602.3424107991</v>
      </c>
      <c r="I77" s="6">
        <v>6694483.0451340387</v>
      </c>
      <c r="J77" s="6">
        <v>5149602.3424107991</v>
      </c>
      <c r="K77" s="6">
        <v>6694483.0451340387</v>
      </c>
      <c r="L77" s="2" t="s">
        <v>56</v>
      </c>
      <c r="M77" s="6">
        <v>5149602.3424107991</v>
      </c>
      <c r="N77" s="8">
        <v>46289</v>
      </c>
      <c r="O77" s="8">
        <v>46322</v>
      </c>
      <c r="P77" s="2" t="s">
        <v>62</v>
      </c>
      <c r="Q77" s="9">
        <v>0</v>
      </c>
      <c r="R77" s="10">
        <v>0</v>
      </c>
      <c r="S77" s="9">
        <v>7.3972602739726029E-2</v>
      </c>
      <c r="T77" s="2" t="s">
        <v>69</v>
      </c>
      <c r="U77" s="6">
        <v>0</v>
      </c>
      <c r="V77" s="9">
        <v>2.3891850280021578</v>
      </c>
      <c r="W77" s="9">
        <v>1</v>
      </c>
      <c r="X77" s="9">
        <v>1</v>
      </c>
      <c r="Y77" s="2" t="s">
        <v>10</v>
      </c>
    </row>
    <row r="78" spans="1:25" x14ac:dyDescent="0.2">
      <c r="A78" s="2" t="s">
        <v>6</v>
      </c>
      <c r="B78" s="2" t="s">
        <v>10</v>
      </c>
      <c r="C78" s="2" t="s">
        <v>17</v>
      </c>
      <c r="D78" s="2" t="s">
        <v>26</v>
      </c>
      <c r="E78" s="2" t="s">
        <v>36</v>
      </c>
      <c r="F78" s="2" t="s">
        <v>10</v>
      </c>
      <c r="G78" s="2" t="s">
        <v>47</v>
      </c>
      <c r="H78" s="6">
        <v>3433068.2282738662</v>
      </c>
      <c r="I78" s="6">
        <v>4462988.6967560258</v>
      </c>
      <c r="J78" s="6">
        <v>3433068.2282738662</v>
      </c>
      <c r="K78" s="6">
        <v>4462988.6967560258</v>
      </c>
      <c r="L78" s="2" t="s">
        <v>56</v>
      </c>
      <c r="M78" s="6">
        <v>3433068.2282738662</v>
      </c>
      <c r="N78" s="8">
        <v>46289</v>
      </c>
      <c r="O78" s="8">
        <v>46322</v>
      </c>
      <c r="P78" s="2" t="s">
        <v>62</v>
      </c>
      <c r="Q78" s="9">
        <v>0</v>
      </c>
      <c r="R78" s="10">
        <v>0</v>
      </c>
      <c r="S78" s="9">
        <v>7.3972602739726029E-2</v>
      </c>
      <c r="T78" s="2" t="s">
        <v>69</v>
      </c>
      <c r="U78" s="6">
        <v>0</v>
      </c>
      <c r="V78" s="9">
        <v>2.3891850280021578</v>
      </c>
      <c r="W78" s="9">
        <v>1</v>
      </c>
      <c r="X78" s="9">
        <v>1</v>
      </c>
      <c r="Y78" s="2" t="s">
        <v>10</v>
      </c>
    </row>
    <row r="79" spans="1:25" x14ac:dyDescent="0.2">
      <c r="A79" s="2" t="s">
        <v>6</v>
      </c>
      <c r="B79" s="2" t="s">
        <v>10</v>
      </c>
      <c r="C79" s="2" t="s">
        <v>17</v>
      </c>
      <c r="D79" s="2" t="s">
        <v>26</v>
      </c>
      <c r="E79" s="2" t="s">
        <v>36</v>
      </c>
      <c r="F79" s="2" t="s">
        <v>10</v>
      </c>
      <c r="G79" s="2" t="s">
        <v>47</v>
      </c>
      <c r="H79" s="6">
        <v>4634642.1081697196</v>
      </c>
      <c r="I79" s="6">
        <v>6025034.7406206354</v>
      </c>
      <c r="J79" s="6">
        <v>4634642.1081697196</v>
      </c>
      <c r="K79" s="6">
        <v>6025034.7406206354</v>
      </c>
      <c r="L79" s="2" t="s">
        <v>56</v>
      </c>
      <c r="M79" s="6">
        <v>4634642.1081697196</v>
      </c>
      <c r="N79" s="8">
        <v>46289</v>
      </c>
      <c r="O79" s="8">
        <v>46322</v>
      </c>
      <c r="P79" s="2" t="s">
        <v>62</v>
      </c>
      <c r="Q79" s="9">
        <v>0</v>
      </c>
      <c r="R79" s="10">
        <v>0</v>
      </c>
      <c r="S79" s="9">
        <v>7.3972602739726029E-2</v>
      </c>
      <c r="T79" s="2" t="s">
        <v>69</v>
      </c>
      <c r="U79" s="6">
        <v>0</v>
      </c>
      <c r="V79" s="9">
        <v>2.3891850280021578</v>
      </c>
      <c r="W79" s="9">
        <v>1</v>
      </c>
      <c r="X79" s="9">
        <v>1</v>
      </c>
      <c r="Y79" s="2" t="s">
        <v>10</v>
      </c>
    </row>
    <row r="80" spans="1:25" x14ac:dyDescent="0.2">
      <c r="A80" s="2" t="s">
        <v>6</v>
      </c>
      <c r="B80" s="2" t="s">
        <v>10</v>
      </c>
      <c r="C80" s="2" t="s">
        <v>17</v>
      </c>
      <c r="D80" s="2" t="s">
        <v>26</v>
      </c>
      <c r="E80" s="2" t="s">
        <v>36</v>
      </c>
      <c r="F80" s="2" t="s">
        <v>10</v>
      </c>
      <c r="G80" s="2" t="s">
        <v>47</v>
      </c>
      <c r="H80" s="6">
        <v>7381096.690788812</v>
      </c>
      <c r="I80" s="6">
        <v>9595425.6980254557</v>
      </c>
      <c r="J80" s="6">
        <v>7381096.690788812</v>
      </c>
      <c r="K80" s="6">
        <v>9595425.6980254557</v>
      </c>
      <c r="L80" s="2" t="s">
        <v>56</v>
      </c>
      <c r="M80" s="6">
        <v>7381096.690788812</v>
      </c>
      <c r="N80" s="8">
        <v>46289</v>
      </c>
      <c r="O80" s="8">
        <v>46322</v>
      </c>
      <c r="P80" s="2" t="s">
        <v>62</v>
      </c>
      <c r="Q80" s="9">
        <v>0</v>
      </c>
      <c r="R80" s="10">
        <v>0</v>
      </c>
      <c r="S80" s="9">
        <v>7.3972602739726029E-2</v>
      </c>
      <c r="T80" s="2" t="s">
        <v>69</v>
      </c>
      <c r="U80" s="6">
        <v>0</v>
      </c>
      <c r="V80" s="9">
        <v>2.3891850280021578</v>
      </c>
      <c r="W80" s="9">
        <v>1</v>
      </c>
      <c r="X80" s="9">
        <v>1</v>
      </c>
      <c r="Y80" s="2" t="s">
        <v>10</v>
      </c>
    </row>
    <row r="81" spans="1:25" x14ac:dyDescent="0.2">
      <c r="A81" s="2" t="s">
        <v>6</v>
      </c>
      <c r="B81" s="2" t="s">
        <v>10</v>
      </c>
      <c r="C81" s="2" t="s">
        <v>17</v>
      </c>
      <c r="D81" s="2" t="s">
        <v>26</v>
      </c>
      <c r="E81" s="2" t="s">
        <v>36</v>
      </c>
      <c r="F81" s="2" t="s">
        <v>10</v>
      </c>
      <c r="G81" s="2" t="s">
        <v>47</v>
      </c>
      <c r="H81" s="6">
        <v>1716534.1141369331</v>
      </c>
      <c r="I81" s="6">
        <v>2231494.3483780129</v>
      </c>
      <c r="J81" s="6">
        <v>1716534.1141369331</v>
      </c>
      <c r="K81" s="6">
        <v>2231494.3483780129</v>
      </c>
      <c r="L81" s="2" t="s">
        <v>56</v>
      </c>
      <c r="M81" s="6">
        <v>1716534.1141369331</v>
      </c>
      <c r="N81" s="8">
        <v>46289</v>
      </c>
      <c r="O81" s="8">
        <v>46322</v>
      </c>
      <c r="P81" s="2" t="s">
        <v>62</v>
      </c>
      <c r="Q81" s="9">
        <v>0</v>
      </c>
      <c r="R81" s="10">
        <v>0</v>
      </c>
      <c r="S81" s="9">
        <v>7.3972602739726029E-2</v>
      </c>
      <c r="T81" s="2" t="s">
        <v>69</v>
      </c>
      <c r="U81" s="6">
        <v>0</v>
      </c>
      <c r="V81" s="9">
        <v>2.3891850280021578</v>
      </c>
      <c r="W81" s="9">
        <v>1</v>
      </c>
      <c r="X81" s="9">
        <v>1</v>
      </c>
      <c r="Y81" s="2" t="s">
        <v>10</v>
      </c>
    </row>
    <row r="82" spans="1:25" x14ac:dyDescent="0.2">
      <c r="A82" s="2" t="s">
        <v>6</v>
      </c>
      <c r="B82" s="2" t="s">
        <v>10</v>
      </c>
      <c r="C82" s="2" t="s">
        <v>17</v>
      </c>
      <c r="D82" s="2" t="s">
        <v>26</v>
      </c>
      <c r="E82" s="2" t="s">
        <v>36</v>
      </c>
      <c r="F82" s="2" t="s">
        <v>10</v>
      </c>
      <c r="G82" s="2" t="s">
        <v>47</v>
      </c>
      <c r="H82" s="6">
        <v>2746454.5826190929</v>
      </c>
      <c r="I82" s="6">
        <v>3570390.9574048212</v>
      </c>
      <c r="J82" s="6">
        <v>2746454.5826190929</v>
      </c>
      <c r="K82" s="6">
        <v>3570390.9574048212</v>
      </c>
      <c r="L82" s="2" t="s">
        <v>56</v>
      </c>
      <c r="M82" s="6">
        <v>2746454.5826190929</v>
      </c>
      <c r="N82" s="8">
        <v>46289</v>
      </c>
      <c r="O82" s="8">
        <v>46322</v>
      </c>
      <c r="P82" s="2" t="s">
        <v>62</v>
      </c>
      <c r="Q82" s="9">
        <v>0</v>
      </c>
      <c r="R82" s="10">
        <v>0</v>
      </c>
      <c r="S82" s="9">
        <v>7.3972602739726029E-2</v>
      </c>
      <c r="T82" s="2" t="s">
        <v>69</v>
      </c>
      <c r="U82" s="6">
        <v>0</v>
      </c>
      <c r="V82" s="9">
        <v>2.3891850280021578</v>
      </c>
      <c r="W82" s="9">
        <v>1</v>
      </c>
      <c r="X82" s="9">
        <v>1</v>
      </c>
      <c r="Y82" s="2" t="s">
        <v>10</v>
      </c>
    </row>
    <row r="83" spans="1:25" x14ac:dyDescent="0.2">
      <c r="A83" s="2" t="s">
        <v>6</v>
      </c>
      <c r="B83" s="2" t="s">
        <v>10</v>
      </c>
      <c r="C83" s="2" t="s">
        <v>17</v>
      </c>
      <c r="D83" s="2" t="s">
        <v>26</v>
      </c>
      <c r="E83" s="2" t="s">
        <v>36</v>
      </c>
      <c r="F83" s="2" t="s">
        <v>10</v>
      </c>
      <c r="G83" s="2" t="s">
        <v>47</v>
      </c>
      <c r="H83" s="6">
        <v>3604721.6396875596</v>
      </c>
      <c r="I83" s="6">
        <v>4686138.1315938281</v>
      </c>
      <c r="J83" s="6">
        <v>3604721.6396875596</v>
      </c>
      <c r="K83" s="6">
        <v>4686138.1315938281</v>
      </c>
      <c r="L83" s="2" t="s">
        <v>56</v>
      </c>
      <c r="M83" s="6">
        <v>3604721.6396875596</v>
      </c>
      <c r="N83" s="8">
        <v>46289</v>
      </c>
      <c r="O83" s="8">
        <v>46322</v>
      </c>
      <c r="P83" s="2" t="s">
        <v>62</v>
      </c>
      <c r="Q83" s="9">
        <v>0</v>
      </c>
      <c r="R83" s="10">
        <v>0</v>
      </c>
      <c r="S83" s="9">
        <v>7.3972602739726029E-2</v>
      </c>
      <c r="T83" s="2" t="s">
        <v>69</v>
      </c>
      <c r="U83" s="6">
        <v>0</v>
      </c>
      <c r="V83" s="9">
        <v>2.3891850280021578</v>
      </c>
      <c r="W83" s="9">
        <v>1</v>
      </c>
      <c r="X83" s="9">
        <v>1</v>
      </c>
      <c r="Y83" s="2" t="s">
        <v>10</v>
      </c>
    </row>
    <row r="84" spans="1:25" x14ac:dyDescent="0.2">
      <c r="A84" s="2" t="s">
        <v>6</v>
      </c>
      <c r="B84" s="2" t="s">
        <v>10</v>
      </c>
      <c r="C84" s="2" t="s">
        <v>17</v>
      </c>
      <c r="D84" s="2" t="s">
        <v>26</v>
      </c>
      <c r="E84" s="2" t="s">
        <v>36</v>
      </c>
      <c r="F84" s="2" t="s">
        <v>10</v>
      </c>
      <c r="G84" s="2" t="s">
        <v>47</v>
      </c>
      <c r="H84" s="6">
        <v>1716534.1141369331</v>
      </c>
      <c r="I84" s="6">
        <v>2231494.3483780129</v>
      </c>
      <c r="J84" s="6">
        <v>1716534.1141369331</v>
      </c>
      <c r="K84" s="6">
        <v>2231494.3483780129</v>
      </c>
      <c r="L84" s="2" t="s">
        <v>56</v>
      </c>
      <c r="M84" s="6">
        <v>1716534.1141369331</v>
      </c>
      <c r="N84" s="8">
        <v>46289</v>
      </c>
      <c r="O84" s="8">
        <v>46322</v>
      </c>
      <c r="P84" s="2" t="s">
        <v>62</v>
      </c>
      <c r="Q84" s="9">
        <v>0</v>
      </c>
      <c r="R84" s="10">
        <v>0</v>
      </c>
      <c r="S84" s="9">
        <v>7.3972602739726029E-2</v>
      </c>
      <c r="T84" s="2" t="s">
        <v>69</v>
      </c>
      <c r="U84" s="6">
        <v>0</v>
      </c>
      <c r="V84" s="9">
        <v>2.3891850280021578</v>
      </c>
      <c r="W84" s="9">
        <v>1</v>
      </c>
      <c r="X84" s="9">
        <v>1</v>
      </c>
      <c r="Y84" s="2" t="s">
        <v>10</v>
      </c>
    </row>
    <row r="85" spans="1:25" x14ac:dyDescent="0.2">
      <c r="A85" s="2" t="s">
        <v>6</v>
      </c>
      <c r="B85" s="2" t="s">
        <v>10</v>
      </c>
      <c r="C85" s="2" t="s">
        <v>17</v>
      </c>
      <c r="D85" s="2" t="s">
        <v>26</v>
      </c>
      <c r="E85" s="2" t="s">
        <v>36</v>
      </c>
      <c r="F85" s="2" t="s">
        <v>10</v>
      </c>
      <c r="G85" s="2" t="s">
        <v>47</v>
      </c>
      <c r="H85" s="6">
        <v>1029920.4684821599</v>
      </c>
      <c r="I85" s="6">
        <v>1338896.6090268078</v>
      </c>
      <c r="J85" s="6">
        <v>1029920.4684821599</v>
      </c>
      <c r="K85" s="6">
        <v>1338896.6090268078</v>
      </c>
      <c r="L85" s="2" t="s">
        <v>56</v>
      </c>
      <c r="M85" s="6">
        <v>1029920.4684821599</v>
      </c>
      <c r="N85" s="8">
        <v>46289</v>
      </c>
      <c r="O85" s="8">
        <v>46322</v>
      </c>
      <c r="P85" s="2" t="s">
        <v>62</v>
      </c>
      <c r="Q85" s="9">
        <v>0</v>
      </c>
      <c r="R85" s="10">
        <v>0</v>
      </c>
      <c r="S85" s="9">
        <v>7.3972602739726029E-2</v>
      </c>
      <c r="T85" s="2" t="s">
        <v>69</v>
      </c>
      <c r="U85" s="6">
        <v>0</v>
      </c>
      <c r="V85" s="9">
        <v>2.3891850280021578</v>
      </c>
      <c r="W85" s="9">
        <v>1</v>
      </c>
      <c r="X85" s="9">
        <v>1</v>
      </c>
      <c r="Y85" s="2" t="s">
        <v>10</v>
      </c>
    </row>
    <row r="86" spans="1:25" x14ac:dyDescent="0.2">
      <c r="A86" s="2" t="s">
        <v>6</v>
      </c>
      <c r="B86" s="2" t="s">
        <v>10</v>
      </c>
      <c r="C86" s="2" t="s">
        <v>17</v>
      </c>
      <c r="D86" s="2" t="s">
        <v>26</v>
      </c>
      <c r="E86" s="2" t="s">
        <v>36</v>
      </c>
      <c r="F86" s="2" t="s">
        <v>10</v>
      </c>
      <c r="G86" s="2" t="s">
        <v>47</v>
      </c>
      <c r="H86" s="6">
        <v>2403147.7597917062</v>
      </c>
      <c r="I86" s="6">
        <v>3124092.0877292184</v>
      </c>
      <c r="J86" s="6">
        <v>2403147.7597917062</v>
      </c>
      <c r="K86" s="6">
        <v>3124092.0877292184</v>
      </c>
      <c r="L86" s="2" t="s">
        <v>56</v>
      </c>
      <c r="M86" s="6">
        <v>2403147.7597917062</v>
      </c>
      <c r="N86" s="8">
        <v>46289</v>
      </c>
      <c r="O86" s="8">
        <v>46322</v>
      </c>
      <c r="P86" s="2" t="s">
        <v>62</v>
      </c>
      <c r="Q86" s="9">
        <v>0</v>
      </c>
      <c r="R86" s="10">
        <v>0</v>
      </c>
      <c r="S86" s="9">
        <v>7.3972602739726029E-2</v>
      </c>
      <c r="T86" s="2" t="s">
        <v>69</v>
      </c>
      <c r="U86" s="6">
        <v>0</v>
      </c>
      <c r="V86" s="9">
        <v>2.3891850280021578</v>
      </c>
      <c r="W86" s="9">
        <v>1</v>
      </c>
      <c r="X86" s="9">
        <v>1</v>
      </c>
      <c r="Y86" s="2" t="s">
        <v>10</v>
      </c>
    </row>
    <row r="87" spans="1:25" x14ac:dyDescent="0.2">
      <c r="A87" s="2" t="s">
        <v>6</v>
      </c>
      <c r="B87" s="2" t="s">
        <v>10</v>
      </c>
      <c r="C87" s="2" t="s">
        <v>17</v>
      </c>
      <c r="D87" s="2" t="s">
        <v>26</v>
      </c>
      <c r="E87" s="2" t="s">
        <v>36</v>
      </c>
      <c r="F87" s="2" t="s">
        <v>10</v>
      </c>
      <c r="G87" s="2" t="s">
        <v>47</v>
      </c>
      <c r="H87" s="6">
        <v>10814164.919062678</v>
      </c>
      <c r="I87" s="6">
        <v>14058414.394781481</v>
      </c>
      <c r="J87" s="6">
        <v>10814164.919062678</v>
      </c>
      <c r="K87" s="6">
        <v>14058414.394781481</v>
      </c>
      <c r="L87" s="2" t="s">
        <v>56</v>
      </c>
      <c r="M87" s="6">
        <v>10814164.919062678</v>
      </c>
      <c r="N87" s="8">
        <v>46289</v>
      </c>
      <c r="O87" s="8">
        <v>46322</v>
      </c>
      <c r="P87" s="2" t="s">
        <v>62</v>
      </c>
      <c r="Q87" s="9">
        <v>0</v>
      </c>
      <c r="R87" s="10">
        <v>0</v>
      </c>
      <c r="S87" s="9">
        <v>7.3972602739726029E-2</v>
      </c>
      <c r="T87" s="2" t="s">
        <v>69</v>
      </c>
      <c r="U87" s="6">
        <v>0</v>
      </c>
      <c r="V87" s="9">
        <v>2.3891850280021578</v>
      </c>
      <c r="W87" s="9">
        <v>1</v>
      </c>
      <c r="X87" s="9">
        <v>1</v>
      </c>
      <c r="Y87" s="2" t="s">
        <v>10</v>
      </c>
    </row>
    <row r="88" spans="1:25" x14ac:dyDescent="0.2">
      <c r="A88" s="2" t="s">
        <v>6</v>
      </c>
      <c r="B88" s="2" t="s">
        <v>10</v>
      </c>
      <c r="C88" s="2" t="s">
        <v>17</v>
      </c>
      <c r="D88" s="2" t="s">
        <v>26</v>
      </c>
      <c r="E88" s="2" t="s">
        <v>36</v>
      </c>
      <c r="F88" s="2" t="s">
        <v>10</v>
      </c>
      <c r="G88" s="2" t="s">
        <v>47</v>
      </c>
      <c r="H88" s="6">
        <v>5149602.3424107991</v>
      </c>
      <c r="I88" s="6">
        <v>6694483.0451340387</v>
      </c>
      <c r="J88" s="6">
        <v>5149602.3424107991</v>
      </c>
      <c r="K88" s="6">
        <v>6694483.0451340387</v>
      </c>
      <c r="L88" s="2" t="s">
        <v>56</v>
      </c>
      <c r="M88" s="6">
        <v>5149602.3424107991</v>
      </c>
      <c r="N88" s="8">
        <v>46289</v>
      </c>
      <c r="O88" s="8">
        <v>46322</v>
      </c>
      <c r="P88" s="2" t="s">
        <v>62</v>
      </c>
      <c r="Q88" s="9">
        <v>0</v>
      </c>
      <c r="R88" s="10">
        <v>0</v>
      </c>
      <c r="S88" s="9">
        <v>7.3972602739726029E-2</v>
      </c>
      <c r="T88" s="2" t="s">
        <v>69</v>
      </c>
      <c r="U88" s="6">
        <v>0</v>
      </c>
      <c r="V88" s="9">
        <v>2.3891850280021578</v>
      </c>
      <c r="W88" s="9">
        <v>1</v>
      </c>
      <c r="X88" s="9">
        <v>1</v>
      </c>
      <c r="Y88" s="2" t="s">
        <v>10</v>
      </c>
    </row>
    <row r="89" spans="1:25" x14ac:dyDescent="0.2">
      <c r="A89" s="2" t="s">
        <v>6</v>
      </c>
      <c r="B89" s="2" t="s">
        <v>10</v>
      </c>
      <c r="C89" s="2" t="s">
        <v>17</v>
      </c>
      <c r="D89" s="2" t="s">
        <v>26</v>
      </c>
      <c r="E89" s="2" t="s">
        <v>36</v>
      </c>
      <c r="F89" s="2" t="s">
        <v>10</v>
      </c>
      <c r="G89" s="2" t="s">
        <v>47</v>
      </c>
      <c r="H89" s="6">
        <v>3433068.2282738662</v>
      </c>
      <c r="I89" s="6">
        <v>4462988.6967560258</v>
      </c>
      <c r="J89" s="6">
        <v>3433068.2282738662</v>
      </c>
      <c r="K89" s="6">
        <v>4462988.6967560258</v>
      </c>
      <c r="L89" s="2" t="s">
        <v>56</v>
      </c>
      <c r="M89" s="6">
        <v>3433068.2282738662</v>
      </c>
      <c r="N89" s="8">
        <v>46289</v>
      </c>
      <c r="O89" s="8">
        <v>46322</v>
      </c>
      <c r="P89" s="2" t="s">
        <v>62</v>
      </c>
      <c r="Q89" s="9">
        <v>0</v>
      </c>
      <c r="R89" s="10">
        <v>0</v>
      </c>
      <c r="S89" s="9">
        <v>7.3972602739726029E-2</v>
      </c>
      <c r="T89" s="2" t="s">
        <v>69</v>
      </c>
      <c r="U89" s="6">
        <v>0</v>
      </c>
      <c r="V89" s="9">
        <v>2.3891850280021578</v>
      </c>
      <c r="W89" s="9">
        <v>1</v>
      </c>
      <c r="X89" s="9">
        <v>1</v>
      </c>
      <c r="Y89" s="2" t="s">
        <v>10</v>
      </c>
    </row>
    <row r="90" spans="1:25" x14ac:dyDescent="0.2">
      <c r="A90" s="2" t="s">
        <v>6</v>
      </c>
      <c r="B90" s="2" t="s">
        <v>10</v>
      </c>
      <c r="C90" s="2" t="s">
        <v>17</v>
      </c>
      <c r="D90" s="2" t="s">
        <v>26</v>
      </c>
      <c r="E90" s="2" t="s">
        <v>36</v>
      </c>
      <c r="F90" s="2" t="s">
        <v>10</v>
      </c>
      <c r="G90" s="2" t="s">
        <v>47</v>
      </c>
      <c r="H90" s="6">
        <v>3433068.2282738662</v>
      </c>
      <c r="I90" s="6">
        <v>4462988.6967560258</v>
      </c>
      <c r="J90" s="6">
        <v>3433068.2282738662</v>
      </c>
      <c r="K90" s="6">
        <v>4462988.6967560258</v>
      </c>
      <c r="L90" s="2" t="s">
        <v>56</v>
      </c>
      <c r="M90" s="6">
        <v>3433068.2282738662</v>
      </c>
      <c r="N90" s="8">
        <v>46289</v>
      </c>
      <c r="O90" s="8">
        <v>46322</v>
      </c>
      <c r="P90" s="2" t="s">
        <v>62</v>
      </c>
      <c r="Q90" s="9">
        <v>0</v>
      </c>
      <c r="R90" s="10">
        <v>0</v>
      </c>
      <c r="S90" s="9">
        <v>7.3972602739726029E-2</v>
      </c>
      <c r="T90" s="2" t="s">
        <v>69</v>
      </c>
      <c r="U90" s="6">
        <v>0</v>
      </c>
      <c r="V90" s="9">
        <v>2.3891850280021578</v>
      </c>
      <c r="W90" s="9">
        <v>1</v>
      </c>
      <c r="X90" s="9">
        <v>1</v>
      </c>
      <c r="Y90" s="2" t="s">
        <v>10</v>
      </c>
    </row>
    <row r="91" spans="1:25" x14ac:dyDescent="0.2">
      <c r="A91" s="2" t="s">
        <v>6</v>
      </c>
      <c r="B91" s="2" t="s">
        <v>10</v>
      </c>
      <c r="C91" s="2" t="s">
        <v>17</v>
      </c>
      <c r="D91" s="2" t="s">
        <v>26</v>
      </c>
      <c r="E91" s="2" t="s">
        <v>36</v>
      </c>
      <c r="F91" s="2" t="s">
        <v>10</v>
      </c>
      <c r="G91" s="2" t="s">
        <v>47</v>
      </c>
      <c r="H91" s="6">
        <v>5149602.3424107991</v>
      </c>
      <c r="I91" s="6">
        <v>6694483.0451340387</v>
      </c>
      <c r="J91" s="6">
        <v>5149602.3424107991</v>
      </c>
      <c r="K91" s="6">
        <v>6694483.0451340387</v>
      </c>
      <c r="L91" s="2" t="s">
        <v>56</v>
      </c>
      <c r="M91" s="6">
        <v>5149602.3424107991</v>
      </c>
      <c r="N91" s="8">
        <v>46289</v>
      </c>
      <c r="O91" s="8">
        <v>46322</v>
      </c>
      <c r="P91" s="2" t="s">
        <v>62</v>
      </c>
      <c r="Q91" s="9">
        <v>0</v>
      </c>
      <c r="R91" s="10">
        <v>0</v>
      </c>
      <c r="S91" s="9">
        <v>7.3972602739726029E-2</v>
      </c>
      <c r="T91" s="2" t="s">
        <v>69</v>
      </c>
      <c r="U91" s="6">
        <v>0</v>
      </c>
      <c r="V91" s="9">
        <v>2.3891850280021578</v>
      </c>
      <c r="W91" s="9">
        <v>1</v>
      </c>
      <c r="X91" s="9">
        <v>1</v>
      </c>
      <c r="Y91" s="2" t="s">
        <v>10</v>
      </c>
    </row>
    <row r="92" spans="1:25" x14ac:dyDescent="0.2">
      <c r="A92" s="2" t="s">
        <v>6</v>
      </c>
      <c r="B92" s="2" t="s">
        <v>10</v>
      </c>
      <c r="C92" s="2" t="s">
        <v>17</v>
      </c>
      <c r="D92" s="2" t="s">
        <v>26</v>
      </c>
      <c r="E92" s="2" t="s">
        <v>36</v>
      </c>
      <c r="F92" s="2" t="s">
        <v>10</v>
      </c>
      <c r="G92" s="2" t="s">
        <v>47</v>
      </c>
      <c r="H92" s="6">
        <v>1716534.1141369331</v>
      </c>
      <c r="I92" s="6">
        <v>2231494.3483780129</v>
      </c>
      <c r="J92" s="6">
        <v>1716534.1141369331</v>
      </c>
      <c r="K92" s="6">
        <v>2231494.3483780129</v>
      </c>
      <c r="L92" s="2" t="s">
        <v>56</v>
      </c>
      <c r="M92" s="6">
        <v>1716534.1141369331</v>
      </c>
      <c r="N92" s="8">
        <v>46289</v>
      </c>
      <c r="O92" s="8">
        <v>46322</v>
      </c>
      <c r="P92" s="2" t="s">
        <v>62</v>
      </c>
      <c r="Q92" s="9">
        <v>0</v>
      </c>
      <c r="R92" s="10">
        <v>0</v>
      </c>
      <c r="S92" s="9">
        <v>7.3972602739726029E-2</v>
      </c>
      <c r="T92" s="2" t="s">
        <v>69</v>
      </c>
      <c r="U92" s="6">
        <v>0</v>
      </c>
      <c r="V92" s="9">
        <v>2.3891850280021578</v>
      </c>
      <c r="W92" s="9">
        <v>1</v>
      </c>
      <c r="X92" s="9">
        <v>1</v>
      </c>
      <c r="Y92" s="2" t="s">
        <v>10</v>
      </c>
    </row>
    <row r="93" spans="1:25" x14ac:dyDescent="0.2">
      <c r="A93" s="2" t="s">
        <v>6</v>
      </c>
      <c r="B93" s="2" t="s">
        <v>10</v>
      </c>
      <c r="C93" s="2" t="s">
        <v>17</v>
      </c>
      <c r="D93" s="2" t="s">
        <v>26</v>
      </c>
      <c r="E93" s="2" t="s">
        <v>36</v>
      </c>
      <c r="F93" s="2" t="s">
        <v>10</v>
      </c>
      <c r="G93" s="2" t="s">
        <v>47</v>
      </c>
      <c r="H93" s="6">
        <v>10299204.684821598</v>
      </c>
      <c r="I93" s="6">
        <v>13388966.090268077</v>
      </c>
      <c r="J93" s="6">
        <v>10299204.684821598</v>
      </c>
      <c r="K93" s="6">
        <v>13388966.090268077</v>
      </c>
      <c r="L93" s="2" t="s">
        <v>56</v>
      </c>
      <c r="M93" s="6">
        <v>10299204.684821598</v>
      </c>
      <c r="N93" s="8">
        <v>46289</v>
      </c>
      <c r="O93" s="8">
        <v>46322</v>
      </c>
      <c r="P93" s="2" t="s">
        <v>62</v>
      </c>
      <c r="Q93" s="9">
        <v>0</v>
      </c>
      <c r="R93" s="10">
        <v>0</v>
      </c>
      <c r="S93" s="9">
        <v>7.3972602739726029E-2</v>
      </c>
      <c r="T93" s="2" t="s">
        <v>69</v>
      </c>
      <c r="U93" s="6">
        <v>0</v>
      </c>
      <c r="V93" s="9">
        <v>2.3891850280021578</v>
      </c>
      <c r="W93" s="9">
        <v>1</v>
      </c>
      <c r="X93" s="9">
        <v>1</v>
      </c>
      <c r="Y93" s="2" t="s">
        <v>10</v>
      </c>
    </row>
    <row r="94" spans="1:25" x14ac:dyDescent="0.2">
      <c r="A94" s="2" t="s">
        <v>6</v>
      </c>
      <c r="B94" s="2" t="s">
        <v>10</v>
      </c>
      <c r="C94" s="2" t="s">
        <v>17</v>
      </c>
      <c r="D94" s="2" t="s">
        <v>26</v>
      </c>
      <c r="E94" s="2" t="s">
        <v>36</v>
      </c>
      <c r="F94" s="2" t="s">
        <v>10</v>
      </c>
      <c r="G94" s="2" t="s">
        <v>47</v>
      </c>
      <c r="H94" s="6">
        <v>3433068.2282738662</v>
      </c>
      <c r="I94" s="6">
        <v>4462988.6967560258</v>
      </c>
      <c r="J94" s="6">
        <v>3433068.2282738662</v>
      </c>
      <c r="K94" s="6">
        <v>4462988.6967560258</v>
      </c>
      <c r="L94" s="2" t="s">
        <v>56</v>
      </c>
      <c r="M94" s="6">
        <v>3433068.2282738662</v>
      </c>
      <c r="N94" s="8">
        <v>46289</v>
      </c>
      <c r="O94" s="8">
        <v>46322</v>
      </c>
      <c r="P94" s="2" t="s">
        <v>62</v>
      </c>
      <c r="Q94" s="9">
        <v>0</v>
      </c>
      <c r="R94" s="10">
        <v>0</v>
      </c>
      <c r="S94" s="9">
        <v>7.3972602739726029E-2</v>
      </c>
      <c r="T94" s="2" t="s">
        <v>69</v>
      </c>
      <c r="U94" s="6">
        <v>0</v>
      </c>
      <c r="V94" s="9">
        <v>2.3891850280021578</v>
      </c>
      <c r="W94" s="9">
        <v>1</v>
      </c>
      <c r="X94" s="9">
        <v>1</v>
      </c>
      <c r="Y94" s="2" t="s">
        <v>10</v>
      </c>
    </row>
    <row r="95" spans="1:25" x14ac:dyDescent="0.2">
      <c r="A95" s="2" t="s">
        <v>6</v>
      </c>
      <c r="B95" s="2" t="s">
        <v>10</v>
      </c>
      <c r="C95" s="2" t="s">
        <v>17</v>
      </c>
      <c r="D95" s="2" t="s">
        <v>26</v>
      </c>
      <c r="E95" s="2" t="s">
        <v>36</v>
      </c>
      <c r="F95" s="2" t="s">
        <v>10</v>
      </c>
      <c r="G95" s="2" t="s">
        <v>47</v>
      </c>
      <c r="H95" s="6">
        <v>3433068.2282738662</v>
      </c>
      <c r="I95" s="6">
        <v>4462988.6967560258</v>
      </c>
      <c r="J95" s="6">
        <v>3433068.2282738662</v>
      </c>
      <c r="K95" s="6">
        <v>4462988.6967560258</v>
      </c>
      <c r="L95" s="2" t="s">
        <v>56</v>
      </c>
      <c r="M95" s="6">
        <v>3433068.2282738662</v>
      </c>
      <c r="N95" s="8">
        <v>46289</v>
      </c>
      <c r="O95" s="8">
        <v>46322</v>
      </c>
      <c r="P95" s="2" t="s">
        <v>62</v>
      </c>
      <c r="Q95" s="9">
        <v>0</v>
      </c>
      <c r="R95" s="10">
        <v>0</v>
      </c>
      <c r="S95" s="9">
        <v>7.3972602739726029E-2</v>
      </c>
      <c r="T95" s="2" t="s">
        <v>69</v>
      </c>
      <c r="U95" s="6">
        <v>0</v>
      </c>
      <c r="V95" s="9">
        <v>2.3891850280021578</v>
      </c>
      <c r="W95" s="9">
        <v>1</v>
      </c>
      <c r="X95" s="9">
        <v>1</v>
      </c>
      <c r="Y95" s="2" t="s">
        <v>10</v>
      </c>
    </row>
    <row r="96" spans="1:25" x14ac:dyDescent="0.2">
      <c r="A96" s="2" t="s">
        <v>6</v>
      </c>
      <c r="B96" s="2" t="s">
        <v>10</v>
      </c>
      <c r="C96" s="2" t="s">
        <v>17</v>
      </c>
      <c r="D96" s="2" t="s">
        <v>26</v>
      </c>
      <c r="E96" s="2" t="s">
        <v>36</v>
      </c>
      <c r="F96" s="2" t="s">
        <v>10</v>
      </c>
      <c r="G96" s="2" t="s">
        <v>47</v>
      </c>
      <c r="H96" s="6">
        <v>4462988.6967560258</v>
      </c>
      <c r="I96" s="6">
        <v>5801885.3057828341</v>
      </c>
      <c r="J96" s="6">
        <v>4462988.6967560258</v>
      </c>
      <c r="K96" s="6">
        <v>5801885.3057828341</v>
      </c>
      <c r="L96" s="2" t="s">
        <v>56</v>
      </c>
      <c r="M96" s="6">
        <v>4462988.6967560258</v>
      </c>
      <c r="N96" s="8">
        <v>46289</v>
      </c>
      <c r="O96" s="8">
        <v>46322</v>
      </c>
      <c r="P96" s="2" t="s">
        <v>62</v>
      </c>
      <c r="Q96" s="9">
        <v>0</v>
      </c>
      <c r="R96" s="10">
        <v>0</v>
      </c>
      <c r="S96" s="9">
        <v>7.3972602739726029E-2</v>
      </c>
      <c r="T96" s="2" t="s">
        <v>69</v>
      </c>
      <c r="U96" s="6">
        <v>0</v>
      </c>
      <c r="V96" s="9">
        <v>2.3891850280021578</v>
      </c>
      <c r="W96" s="9">
        <v>1</v>
      </c>
      <c r="X96" s="9">
        <v>1</v>
      </c>
      <c r="Y96" s="2" t="s">
        <v>10</v>
      </c>
    </row>
    <row r="97" spans="1:25" x14ac:dyDescent="0.2">
      <c r="A97" s="2" t="s">
        <v>6</v>
      </c>
      <c r="B97" s="2" t="s">
        <v>10</v>
      </c>
      <c r="C97" s="2" t="s">
        <v>17</v>
      </c>
      <c r="D97" s="2" t="s">
        <v>26</v>
      </c>
      <c r="E97" s="2" t="s">
        <v>36</v>
      </c>
      <c r="F97" s="2" t="s">
        <v>10</v>
      </c>
      <c r="G97" s="2" t="s">
        <v>47</v>
      </c>
      <c r="H97" s="6">
        <v>2403147.7597917062</v>
      </c>
      <c r="I97" s="6">
        <v>3124092.0877292184</v>
      </c>
      <c r="J97" s="6">
        <v>2403147.7597917062</v>
      </c>
      <c r="K97" s="6">
        <v>3124092.0877292184</v>
      </c>
      <c r="L97" s="2" t="s">
        <v>56</v>
      </c>
      <c r="M97" s="6">
        <v>2403147.7597917062</v>
      </c>
      <c r="N97" s="8">
        <v>46289</v>
      </c>
      <c r="O97" s="8">
        <v>46322</v>
      </c>
      <c r="P97" s="2" t="s">
        <v>62</v>
      </c>
      <c r="Q97" s="9">
        <v>0</v>
      </c>
      <c r="R97" s="10">
        <v>0</v>
      </c>
      <c r="S97" s="9">
        <v>7.3972602739726029E-2</v>
      </c>
      <c r="T97" s="2" t="s">
        <v>69</v>
      </c>
      <c r="U97" s="6">
        <v>0</v>
      </c>
      <c r="V97" s="9">
        <v>2.3891850280021578</v>
      </c>
      <c r="W97" s="9">
        <v>1</v>
      </c>
      <c r="X97" s="9">
        <v>1</v>
      </c>
      <c r="Y97" s="2" t="s">
        <v>10</v>
      </c>
    </row>
    <row r="98" spans="1:25" x14ac:dyDescent="0.2">
      <c r="A98" s="2" t="s">
        <v>6</v>
      </c>
      <c r="B98" s="2" t="s">
        <v>10</v>
      </c>
      <c r="C98" s="2" t="s">
        <v>17</v>
      </c>
      <c r="D98" s="2" t="s">
        <v>26</v>
      </c>
      <c r="E98" s="2" t="s">
        <v>36</v>
      </c>
      <c r="F98" s="2" t="s">
        <v>10</v>
      </c>
      <c r="G98" s="2" t="s">
        <v>47</v>
      </c>
      <c r="H98" s="6">
        <v>3433068.2282738662</v>
      </c>
      <c r="I98" s="6">
        <v>4462988.6967560258</v>
      </c>
      <c r="J98" s="6">
        <v>3433068.2282738662</v>
      </c>
      <c r="K98" s="6">
        <v>4462988.6967560258</v>
      </c>
      <c r="L98" s="2" t="s">
        <v>56</v>
      </c>
      <c r="M98" s="6">
        <v>3433068.2282738662</v>
      </c>
      <c r="N98" s="8">
        <v>46289</v>
      </c>
      <c r="O98" s="8">
        <v>46322</v>
      </c>
      <c r="P98" s="2" t="s">
        <v>62</v>
      </c>
      <c r="Q98" s="9">
        <v>0</v>
      </c>
      <c r="R98" s="10">
        <v>0</v>
      </c>
      <c r="S98" s="9">
        <v>7.3972602739726029E-2</v>
      </c>
      <c r="T98" s="2" t="s">
        <v>69</v>
      </c>
      <c r="U98" s="6">
        <v>0</v>
      </c>
      <c r="V98" s="9">
        <v>2.3891850280021578</v>
      </c>
      <c r="W98" s="9">
        <v>1</v>
      </c>
      <c r="X98" s="9">
        <v>1</v>
      </c>
      <c r="Y98" s="2" t="s">
        <v>10</v>
      </c>
    </row>
    <row r="99" spans="1:25" x14ac:dyDescent="0.2">
      <c r="A99" s="2" t="s">
        <v>6</v>
      </c>
      <c r="B99" s="2" t="s">
        <v>10</v>
      </c>
      <c r="C99" s="2" t="s">
        <v>17</v>
      </c>
      <c r="D99" s="2" t="s">
        <v>26</v>
      </c>
      <c r="E99" s="2" t="s">
        <v>36</v>
      </c>
      <c r="F99" s="2" t="s">
        <v>10</v>
      </c>
      <c r="G99" s="2" t="s">
        <v>47</v>
      </c>
      <c r="H99" s="6">
        <v>19911795.723988425</v>
      </c>
      <c r="I99" s="6">
        <v>25885334.441184949</v>
      </c>
      <c r="J99" s="6">
        <v>19911795.723988425</v>
      </c>
      <c r="K99" s="6">
        <v>25885334.441184949</v>
      </c>
      <c r="L99" s="2" t="s">
        <v>56</v>
      </c>
      <c r="M99" s="6">
        <v>19911795.723988425</v>
      </c>
      <c r="N99" s="8">
        <v>46289</v>
      </c>
      <c r="O99" s="8">
        <v>46322</v>
      </c>
      <c r="P99" s="2" t="s">
        <v>62</v>
      </c>
      <c r="Q99" s="9">
        <v>0</v>
      </c>
      <c r="R99" s="10">
        <v>0</v>
      </c>
      <c r="S99" s="9">
        <v>7.3972602739726029E-2</v>
      </c>
      <c r="T99" s="2" t="s">
        <v>69</v>
      </c>
      <c r="U99" s="6">
        <v>0</v>
      </c>
      <c r="V99" s="9">
        <v>2.3891850280021578</v>
      </c>
      <c r="W99" s="9">
        <v>1</v>
      </c>
      <c r="X99" s="9">
        <v>1</v>
      </c>
      <c r="Y99" s="2" t="s">
        <v>10</v>
      </c>
    </row>
    <row r="100" spans="1:25" x14ac:dyDescent="0.2">
      <c r="A100" s="2" t="s">
        <v>6</v>
      </c>
      <c r="B100" s="2" t="s">
        <v>10</v>
      </c>
      <c r="C100" s="2" t="s">
        <v>17</v>
      </c>
      <c r="D100" s="2" t="s">
        <v>26</v>
      </c>
      <c r="E100" s="2" t="s">
        <v>36</v>
      </c>
      <c r="F100" s="2" t="s">
        <v>10</v>
      </c>
      <c r="G100" s="2" t="s">
        <v>47</v>
      </c>
      <c r="H100" s="6">
        <v>17508647.964196719</v>
      </c>
      <c r="I100" s="6">
        <v>22761242.353455734</v>
      </c>
      <c r="J100" s="6">
        <v>17508647.964196719</v>
      </c>
      <c r="K100" s="6">
        <v>22761242.353455734</v>
      </c>
      <c r="L100" s="2" t="s">
        <v>56</v>
      </c>
      <c r="M100" s="6">
        <v>17508647.964196719</v>
      </c>
      <c r="N100" s="8">
        <v>46289</v>
      </c>
      <c r="O100" s="8">
        <v>46322</v>
      </c>
      <c r="P100" s="2" t="s">
        <v>62</v>
      </c>
      <c r="Q100" s="9">
        <v>0</v>
      </c>
      <c r="R100" s="10">
        <v>0</v>
      </c>
      <c r="S100" s="9">
        <v>7.3972602739726029E-2</v>
      </c>
      <c r="T100" s="2" t="s">
        <v>69</v>
      </c>
      <c r="U100" s="6">
        <v>0</v>
      </c>
      <c r="V100" s="9">
        <v>2.3891850280021578</v>
      </c>
      <c r="W100" s="9">
        <v>1</v>
      </c>
      <c r="X100" s="9">
        <v>1</v>
      </c>
      <c r="Y100" s="2" t="s">
        <v>10</v>
      </c>
    </row>
    <row r="101" spans="1:25" x14ac:dyDescent="0.2">
      <c r="A101" s="2" t="s">
        <v>6</v>
      </c>
      <c r="B101" s="2" t="s">
        <v>10</v>
      </c>
      <c r="C101" s="2" t="s">
        <v>17</v>
      </c>
      <c r="D101" s="2" t="s">
        <v>26</v>
      </c>
      <c r="E101" s="2" t="s">
        <v>36</v>
      </c>
      <c r="F101" s="2" t="s">
        <v>10</v>
      </c>
      <c r="G101" s="2" t="s">
        <v>47</v>
      </c>
      <c r="H101" s="6">
        <v>17680301.375610411</v>
      </c>
      <c r="I101" s="6">
        <v>22984391.788293533</v>
      </c>
      <c r="J101" s="6">
        <v>17680301.375610411</v>
      </c>
      <c r="K101" s="6">
        <v>22984391.788293533</v>
      </c>
      <c r="L101" s="2" t="s">
        <v>56</v>
      </c>
      <c r="M101" s="6">
        <v>17680301.375610411</v>
      </c>
      <c r="N101" s="8">
        <v>46289</v>
      </c>
      <c r="O101" s="8">
        <v>46322</v>
      </c>
      <c r="P101" s="2" t="s">
        <v>62</v>
      </c>
      <c r="Q101" s="9">
        <v>0</v>
      </c>
      <c r="R101" s="10">
        <v>0</v>
      </c>
      <c r="S101" s="9">
        <v>7.3972602739726029E-2</v>
      </c>
      <c r="T101" s="2" t="s">
        <v>69</v>
      </c>
      <c r="U101" s="6">
        <v>0</v>
      </c>
      <c r="V101" s="9">
        <v>2.3891850280021578</v>
      </c>
      <c r="W101" s="9">
        <v>1</v>
      </c>
      <c r="X101" s="9">
        <v>1</v>
      </c>
      <c r="Y101" s="2" t="s">
        <v>10</v>
      </c>
    </row>
    <row r="102" spans="1:25" x14ac:dyDescent="0.2">
      <c r="A102" s="2" t="s">
        <v>6</v>
      </c>
      <c r="B102" s="2" t="s">
        <v>10</v>
      </c>
      <c r="C102" s="2" t="s">
        <v>17</v>
      </c>
      <c r="D102" s="2" t="s">
        <v>26</v>
      </c>
      <c r="E102" s="2" t="s">
        <v>36</v>
      </c>
      <c r="F102" s="2" t="s">
        <v>10</v>
      </c>
      <c r="G102" s="2" t="s">
        <v>47</v>
      </c>
      <c r="H102" s="6">
        <v>7896056.9250298925</v>
      </c>
      <c r="I102" s="6">
        <v>10264874.00253886</v>
      </c>
      <c r="J102" s="6">
        <v>7896056.9250298925</v>
      </c>
      <c r="K102" s="6">
        <v>10264874.00253886</v>
      </c>
      <c r="L102" s="2" t="s">
        <v>56</v>
      </c>
      <c r="M102" s="6">
        <v>7896056.9250298925</v>
      </c>
      <c r="N102" s="8">
        <v>46289</v>
      </c>
      <c r="O102" s="8">
        <v>46322</v>
      </c>
      <c r="P102" s="2" t="s">
        <v>62</v>
      </c>
      <c r="Q102" s="9">
        <v>0</v>
      </c>
      <c r="R102" s="10">
        <v>0</v>
      </c>
      <c r="S102" s="9">
        <v>7.3972602739726029E-2</v>
      </c>
      <c r="T102" s="2" t="s">
        <v>69</v>
      </c>
      <c r="U102" s="6">
        <v>0</v>
      </c>
      <c r="V102" s="9">
        <v>2.3891850280021578</v>
      </c>
      <c r="W102" s="9">
        <v>1</v>
      </c>
      <c r="X102" s="9">
        <v>1</v>
      </c>
      <c r="Y102" s="2" t="s">
        <v>10</v>
      </c>
    </row>
    <row r="103" spans="1:25" x14ac:dyDescent="0.2">
      <c r="A103" s="2" t="s">
        <v>6</v>
      </c>
      <c r="B103" s="2" t="s">
        <v>10</v>
      </c>
      <c r="C103" s="2" t="s">
        <v>17</v>
      </c>
      <c r="D103" s="2" t="s">
        <v>26</v>
      </c>
      <c r="E103" s="2" t="s">
        <v>36</v>
      </c>
      <c r="F103" s="2" t="s">
        <v>10</v>
      </c>
      <c r="G103" s="2" t="s">
        <v>47</v>
      </c>
      <c r="H103" s="6">
        <v>9612591.0391668249</v>
      </c>
      <c r="I103" s="6">
        <v>12496368.350916874</v>
      </c>
      <c r="J103" s="6">
        <v>9612591.0391668249</v>
      </c>
      <c r="K103" s="6">
        <v>12496368.350916874</v>
      </c>
      <c r="L103" s="2" t="s">
        <v>56</v>
      </c>
      <c r="M103" s="6">
        <v>9612591.0391668249</v>
      </c>
      <c r="N103" s="8">
        <v>46289</v>
      </c>
      <c r="O103" s="8">
        <v>46322</v>
      </c>
      <c r="P103" s="2" t="s">
        <v>62</v>
      </c>
      <c r="Q103" s="9">
        <v>0</v>
      </c>
      <c r="R103" s="10">
        <v>0</v>
      </c>
      <c r="S103" s="9">
        <v>7.3972602739726029E-2</v>
      </c>
      <c r="T103" s="2" t="s">
        <v>69</v>
      </c>
      <c r="U103" s="6">
        <v>0</v>
      </c>
      <c r="V103" s="9">
        <v>2.3891850280021578</v>
      </c>
      <c r="W103" s="9">
        <v>1</v>
      </c>
      <c r="X103" s="9">
        <v>1</v>
      </c>
      <c r="Y103" s="2" t="s">
        <v>10</v>
      </c>
    </row>
    <row r="104" spans="1:25" x14ac:dyDescent="0.2">
      <c r="A104" s="2" t="s">
        <v>6</v>
      </c>
      <c r="B104" s="2" t="s">
        <v>10</v>
      </c>
      <c r="C104" s="2" t="s">
        <v>17</v>
      </c>
      <c r="D104" s="2" t="s">
        <v>26</v>
      </c>
      <c r="E104" s="2" t="s">
        <v>36</v>
      </c>
      <c r="F104" s="2" t="s">
        <v>10</v>
      </c>
      <c r="G104" s="2" t="s">
        <v>47</v>
      </c>
      <c r="H104" s="6">
        <v>20941716.192470584</v>
      </c>
      <c r="I104" s="6">
        <v>27224231.050211757</v>
      </c>
      <c r="J104" s="6">
        <v>20941716.192470584</v>
      </c>
      <c r="K104" s="6">
        <v>27224231.050211757</v>
      </c>
      <c r="L104" s="2" t="s">
        <v>56</v>
      </c>
      <c r="M104" s="6">
        <v>20941716.192470584</v>
      </c>
      <c r="N104" s="8">
        <v>46289</v>
      </c>
      <c r="O104" s="8">
        <v>46322</v>
      </c>
      <c r="P104" s="2" t="s">
        <v>62</v>
      </c>
      <c r="Q104" s="9">
        <v>0</v>
      </c>
      <c r="R104" s="10">
        <v>0</v>
      </c>
      <c r="S104" s="9">
        <v>7.3972602739726029E-2</v>
      </c>
      <c r="T104" s="2" t="s">
        <v>69</v>
      </c>
      <c r="U104" s="6">
        <v>0</v>
      </c>
      <c r="V104" s="9">
        <v>2.3891850280021578</v>
      </c>
      <c r="W104" s="9">
        <v>1</v>
      </c>
      <c r="X104" s="9">
        <v>1</v>
      </c>
      <c r="Y104" s="2" t="s">
        <v>10</v>
      </c>
    </row>
    <row r="105" spans="1:25" x14ac:dyDescent="0.2">
      <c r="A105" s="2" t="s">
        <v>6</v>
      </c>
      <c r="B105" s="2" t="s">
        <v>10</v>
      </c>
      <c r="C105" s="2" t="s">
        <v>17</v>
      </c>
      <c r="D105" s="2" t="s">
        <v>26</v>
      </c>
      <c r="E105" s="2" t="s">
        <v>36</v>
      </c>
      <c r="F105" s="2" t="s">
        <v>10</v>
      </c>
      <c r="G105" s="2" t="s">
        <v>47</v>
      </c>
      <c r="H105" s="6">
        <v>18023608.198437799</v>
      </c>
      <c r="I105" s="6">
        <v>23430690.657969136</v>
      </c>
      <c r="J105" s="6">
        <v>18023608.198437799</v>
      </c>
      <c r="K105" s="6">
        <v>23430690.657969136</v>
      </c>
      <c r="L105" s="2" t="s">
        <v>56</v>
      </c>
      <c r="M105" s="6">
        <v>18023608.198437799</v>
      </c>
      <c r="N105" s="8">
        <v>46289</v>
      </c>
      <c r="O105" s="8">
        <v>46322</v>
      </c>
      <c r="P105" s="2" t="s">
        <v>62</v>
      </c>
      <c r="Q105" s="9">
        <v>0</v>
      </c>
      <c r="R105" s="10">
        <v>0</v>
      </c>
      <c r="S105" s="9">
        <v>7.3972602739726029E-2</v>
      </c>
      <c r="T105" s="2" t="s">
        <v>69</v>
      </c>
      <c r="U105" s="6">
        <v>0</v>
      </c>
      <c r="V105" s="9">
        <v>2.3891850280021578</v>
      </c>
      <c r="W105" s="9">
        <v>1</v>
      </c>
      <c r="X105" s="9">
        <v>1</v>
      </c>
      <c r="Y105" s="2" t="s">
        <v>10</v>
      </c>
    </row>
    <row r="106" spans="1:25" x14ac:dyDescent="0.2">
      <c r="A106" s="2" t="s">
        <v>6</v>
      </c>
      <c r="B106" s="2" t="s">
        <v>10</v>
      </c>
      <c r="C106" s="2" t="s">
        <v>17</v>
      </c>
      <c r="D106" s="2" t="s">
        <v>26</v>
      </c>
      <c r="E106" s="2" t="s">
        <v>36</v>
      </c>
      <c r="F106" s="2" t="s">
        <v>10</v>
      </c>
      <c r="G106" s="2" t="s">
        <v>47</v>
      </c>
      <c r="H106" s="6">
        <v>15277153.615818705</v>
      </c>
      <c r="I106" s="6">
        <v>19860299.700564317</v>
      </c>
      <c r="J106" s="6">
        <v>15277153.615818705</v>
      </c>
      <c r="K106" s="6">
        <v>19860299.700564317</v>
      </c>
      <c r="L106" s="2" t="s">
        <v>56</v>
      </c>
      <c r="M106" s="6">
        <v>15277153.615818705</v>
      </c>
      <c r="N106" s="8">
        <v>46289</v>
      </c>
      <c r="O106" s="8">
        <v>46322</v>
      </c>
      <c r="P106" s="2" t="s">
        <v>62</v>
      </c>
      <c r="Q106" s="9">
        <v>0</v>
      </c>
      <c r="R106" s="10">
        <v>0</v>
      </c>
      <c r="S106" s="9">
        <v>7.3972602739726029E-2</v>
      </c>
      <c r="T106" s="2" t="s">
        <v>69</v>
      </c>
      <c r="U106" s="6">
        <v>0</v>
      </c>
      <c r="V106" s="9">
        <v>2.3891850280021578</v>
      </c>
      <c r="W106" s="9">
        <v>1</v>
      </c>
      <c r="X106" s="9">
        <v>1</v>
      </c>
      <c r="Y106" s="2" t="s">
        <v>10</v>
      </c>
    </row>
    <row r="107" spans="1:25" x14ac:dyDescent="0.2">
      <c r="A107" s="2" t="s">
        <v>6</v>
      </c>
      <c r="B107" s="2" t="s">
        <v>10</v>
      </c>
      <c r="C107" s="2" t="s">
        <v>17</v>
      </c>
      <c r="D107" s="2" t="s">
        <v>26</v>
      </c>
      <c r="E107" s="2" t="s">
        <v>36</v>
      </c>
      <c r="F107" s="2" t="s">
        <v>10</v>
      </c>
      <c r="G107" s="2" t="s">
        <v>47</v>
      </c>
      <c r="H107" s="6">
        <v>24203131.009330757</v>
      </c>
      <c r="I107" s="6">
        <v>31464070.312129982</v>
      </c>
      <c r="J107" s="6">
        <v>24203131.009330757</v>
      </c>
      <c r="K107" s="6">
        <v>31464070.312129982</v>
      </c>
      <c r="L107" s="2" t="s">
        <v>56</v>
      </c>
      <c r="M107" s="6">
        <v>24203131.009330757</v>
      </c>
      <c r="N107" s="8">
        <v>46289</v>
      </c>
      <c r="O107" s="8">
        <v>46322</v>
      </c>
      <c r="P107" s="2" t="s">
        <v>62</v>
      </c>
      <c r="Q107" s="9">
        <v>0</v>
      </c>
      <c r="R107" s="10">
        <v>0</v>
      </c>
      <c r="S107" s="9">
        <v>7.3972602739726029E-2</v>
      </c>
      <c r="T107" s="2" t="s">
        <v>69</v>
      </c>
      <c r="U107" s="6">
        <v>0</v>
      </c>
      <c r="V107" s="9">
        <v>2.3891850280021578</v>
      </c>
      <c r="W107" s="9">
        <v>1</v>
      </c>
      <c r="X107" s="9">
        <v>1</v>
      </c>
      <c r="Y107" s="2" t="s">
        <v>10</v>
      </c>
    </row>
    <row r="108" spans="1:25" x14ac:dyDescent="0.2">
      <c r="A108" s="2" t="s">
        <v>6</v>
      </c>
      <c r="B108" s="2" t="s">
        <v>10</v>
      </c>
      <c r="C108" s="2" t="s">
        <v>17</v>
      </c>
      <c r="D108" s="2" t="s">
        <v>26</v>
      </c>
      <c r="E108" s="2" t="s">
        <v>36</v>
      </c>
      <c r="F108" s="2" t="s">
        <v>10</v>
      </c>
      <c r="G108" s="2" t="s">
        <v>47</v>
      </c>
      <c r="H108" s="6">
        <v>11500778.564717451</v>
      </c>
      <c r="I108" s="6">
        <v>14951012.134132687</v>
      </c>
      <c r="J108" s="6">
        <v>11500778.564717451</v>
      </c>
      <c r="K108" s="6">
        <v>14951012.134132687</v>
      </c>
      <c r="L108" s="2" t="s">
        <v>56</v>
      </c>
      <c r="M108" s="6">
        <v>11500778.564717451</v>
      </c>
      <c r="N108" s="8">
        <v>46289</v>
      </c>
      <c r="O108" s="8">
        <v>46322</v>
      </c>
      <c r="P108" s="2" t="s">
        <v>62</v>
      </c>
      <c r="Q108" s="9">
        <v>0</v>
      </c>
      <c r="R108" s="10">
        <v>0</v>
      </c>
      <c r="S108" s="9">
        <v>7.3972602739726029E-2</v>
      </c>
      <c r="T108" s="2" t="s">
        <v>69</v>
      </c>
      <c r="U108" s="6">
        <v>0</v>
      </c>
      <c r="V108" s="9">
        <v>2.3891850280021578</v>
      </c>
      <c r="W108" s="9">
        <v>1</v>
      </c>
      <c r="X108" s="9">
        <v>1</v>
      </c>
      <c r="Y108" s="2" t="s">
        <v>10</v>
      </c>
    </row>
    <row r="109" spans="1:25" x14ac:dyDescent="0.2">
      <c r="A109" s="2" t="s">
        <v>6</v>
      </c>
      <c r="B109" s="2" t="s">
        <v>10</v>
      </c>
      <c r="C109" s="2" t="s">
        <v>17</v>
      </c>
      <c r="D109" s="2" t="s">
        <v>26</v>
      </c>
      <c r="E109" s="2" t="s">
        <v>36</v>
      </c>
      <c r="F109" s="2" t="s">
        <v>10</v>
      </c>
      <c r="G109" s="2" t="s">
        <v>47</v>
      </c>
      <c r="H109" s="6">
        <v>18366915.021265183</v>
      </c>
      <c r="I109" s="6">
        <v>23876989.527644739</v>
      </c>
      <c r="J109" s="6">
        <v>18366915.021265183</v>
      </c>
      <c r="K109" s="6">
        <v>23876989.527644739</v>
      </c>
      <c r="L109" s="2" t="s">
        <v>56</v>
      </c>
      <c r="M109" s="6">
        <v>18366915.021265183</v>
      </c>
      <c r="N109" s="8">
        <v>46289</v>
      </c>
      <c r="O109" s="8">
        <v>46322</v>
      </c>
      <c r="P109" s="2" t="s">
        <v>62</v>
      </c>
      <c r="Q109" s="9">
        <v>0</v>
      </c>
      <c r="R109" s="10">
        <v>0</v>
      </c>
      <c r="S109" s="9">
        <v>7.3972602739726029E-2</v>
      </c>
      <c r="T109" s="2" t="s">
        <v>69</v>
      </c>
      <c r="U109" s="6">
        <v>0</v>
      </c>
      <c r="V109" s="9">
        <v>2.3891850280021578</v>
      </c>
      <c r="W109" s="9">
        <v>1</v>
      </c>
      <c r="X109" s="9">
        <v>1</v>
      </c>
      <c r="Y109" s="2" t="s">
        <v>10</v>
      </c>
    </row>
    <row r="110" spans="1:25" x14ac:dyDescent="0.2">
      <c r="A110" s="2" t="s">
        <v>6</v>
      </c>
      <c r="B110" s="2" t="s">
        <v>10</v>
      </c>
      <c r="C110" s="2" t="s">
        <v>17</v>
      </c>
      <c r="D110" s="2" t="s">
        <v>26</v>
      </c>
      <c r="E110" s="2" t="s">
        <v>36</v>
      </c>
      <c r="F110" s="2" t="s">
        <v>10</v>
      </c>
      <c r="G110" s="2" t="s">
        <v>47</v>
      </c>
      <c r="H110" s="6">
        <v>11329125.153303759</v>
      </c>
      <c r="I110" s="6">
        <v>14727862.699294886</v>
      </c>
      <c r="J110" s="6">
        <v>11329125.153303759</v>
      </c>
      <c r="K110" s="6">
        <v>14727862.699294886</v>
      </c>
      <c r="L110" s="2" t="s">
        <v>56</v>
      </c>
      <c r="M110" s="6">
        <v>11329125.153303759</v>
      </c>
      <c r="N110" s="8">
        <v>46289</v>
      </c>
      <c r="O110" s="8">
        <v>46322</v>
      </c>
      <c r="P110" s="2" t="s">
        <v>62</v>
      </c>
      <c r="Q110" s="9">
        <v>0</v>
      </c>
      <c r="R110" s="10">
        <v>0</v>
      </c>
      <c r="S110" s="9">
        <v>7.3972602739726029E-2</v>
      </c>
      <c r="T110" s="2" t="s">
        <v>69</v>
      </c>
      <c r="U110" s="6">
        <v>0</v>
      </c>
      <c r="V110" s="9">
        <v>2.3891850280021578</v>
      </c>
      <c r="W110" s="9">
        <v>1</v>
      </c>
      <c r="X110" s="9">
        <v>1</v>
      </c>
      <c r="Y110" s="2" t="s">
        <v>10</v>
      </c>
    </row>
    <row r="111" spans="1:25" x14ac:dyDescent="0.2">
      <c r="A111" s="2" t="s">
        <v>6</v>
      </c>
      <c r="B111" s="2" t="s">
        <v>10</v>
      </c>
      <c r="C111" s="2" t="s">
        <v>17</v>
      </c>
      <c r="D111" s="2" t="s">
        <v>26</v>
      </c>
      <c r="E111" s="2" t="s">
        <v>36</v>
      </c>
      <c r="F111" s="2" t="s">
        <v>10</v>
      </c>
      <c r="G111" s="2" t="s">
        <v>47</v>
      </c>
      <c r="H111" s="6">
        <v>23516517.363675982</v>
      </c>
      <c r="I111" s="6">
        <v>30571472.572778776</v>
      </c>
      <c r="J111" s="6">
        <v>23516517.363675982</v>
      </c>
      <c r="K111" s="6">
        <v>30571472.572778776</v>
      </c>
      <c r="L111" s="2" t="s">
        <v>56</v>
      </c>
      <c r="M111" s="6">
        <v>23516517.363675982</v>
      </c>
      <c r="N111" s="8">
        <v>46289</v>
      </c>
      <c r="O111" s="8">
        <v>46322</v>
      </c>
      <c r="P111" s="2" t="s">
        <v>62</v>
      </c>
      <c r="Q111" s="9">
        <v>0</v>
      </c>
      <c r="R111" s="10">
        <v>0</v>
      </c>
      <c r="S111" s="9">
        <v>7.3972602739726029E-2</v>
      </c>
      <c r="T111" s="2" t="s">
        <v>69</v>
      </c>
      <c r="U111" s="6">
        <v>0</v>
      </c>
      <c r="V111" s="9">
        <v>2.3891850280021578</v>
      </c>
      <c r="W111" s="9">
        <v>1</v>
      </c>
      <c r="X111" s="9">
        <v>1</v>
      </c>
      <c r="Y111" s="2" t="s">
        <v>10</v>
      </c>
    </row>
    <row r="112" spans="1:25" x14ac:dyDescent="0.2">
      <c r="A112" s="2" t="s">
        <v>6</v>
      </c>
      <c r="B112" s="2" t="s">
        <v>10</v>
      </c>
      <c r="C112" s="2" t="s">
        <v>17</v>
      </c>
      <c r="D112" s="2" t="s">
        <v>26</v>
      </c>
      <c r="E112" s="2" t="s">
        <v>36</v>
      </c>
      <c r="F112" s="2" t="s">
        <v>10</v>
      </c>
      <c r="G112" s="2" t="s">
        <v>47</v>
      </c>
      <c r="H112" s="6">
        <v>25233051.47781292</v>
      </c>
      <c r="I112" s="6">
        <v>32802966.921156794</v>
      </c>
      <c r="J112" s="6">
        <v>25233051.47781292</v>
      </c>
      <c r="K112" s="6">
        <v>32802966.921156794</v>
      </c>
      <c r="L112" s="2" t="s">
        <v>56</v>
      </c>
      <c r="M112" s="6">
        <v>25233051.47781292</v>
      </c>
      <c r="N112" s="8">
        <v>46289</v>
      </c>
      <c r="O112" s="8">
        <v>46322</v>
      </c>
      <c r="P112" s="2" t="s">
        <v>62</v>
      </c>
      <c r="Q112" s="9">
        <v>0</v>
      </c>
      <c r="R112" s="10">
        <v>0</v>
      </c>
      <c r="S112" s="9">
        <v>7.3972602739726029E-2</v>
      </c>
      <c r="T112" s="2" t="s">
        <v>69</v>
      </c>
      <c r="U112" s="6">
        <v>0</v>
      </c>
      <c r="V112" s="9">
        <v>2.3891850280021578</v>
      </c>
      <c r="W112" s="9">
        <v>1</v>
      </c>
      <c r="X112" s="9">
        <v>1</v>
      </c>
      <c r="Y112" s="2" t="s">
        <v>10</v>
      </c>
    </row>
    <row r="113" spans="1:25" x14ac:dyDescent="0.2">
      <c r="A113" s="2" t="s">
        <v>6</v>
      </c>
      <c r="B113" s="2" t="s">
        <v>10</v>
      </c>
      <c r="C113" s="2" t="s">
        <v>17</v>
      </c>
      <c r="D113" s="2" t="s">
        <v>26</v>
      </c>
      <c r="E113" s="2" t="s">
        <v>36</v>
      </c>
      <c r="F113" s="2" t="s">
        <v>10</v>
      </c>
      <c r="G113" s="2" t="s">
        <v>47</v>
      </c>
      <c r="H113" s="6">
        <v>14933846.792991318</v>
      </c>
      <c r="I113" s="6">
        <v>19414000.830888715</v>
      </c>
      <c r="J113" s="6">
        <v>14933846.792991318</v>
      </c>
      <c r="K113" s="6">
        <v>19414000.830888715</v>
      </c>
      <c r="L113" s="2" t="s">
        <v>56</v>
      </c>
      <c r="M113" s="6">
        <v>14933846.792991318</v>
      </c>
      <c r="N113" s="8">
        <v>46289</v>
      </c>
      <c r="O113" s="8">
        <v>46322</v>
      </c>
      <c r="P113" s="2" t="s">
        <v>62</v>
      </c>
      <c r="Q113" s="9">
        <v>0</v>
      </c>
      <c r="R113" s="10">
        <v>0</v>
      </c>
      <c r="S113" s="9">
        <v>7.3972602739726029E-2</v>
      </c>
      <c r="T113" s="2" t="s">
        <v>69</v>
      </c>
      <c r="U113" s="6">
        <v>0</v>
      </c>
      <c r="V113" s="9">
        <v>2.3891850280021578</v>
      </c>
      <c r="W113" s="9">
        <v>1</v>
      </c>
      <c r="X113" s="9">
        <v>1</v>
      </c>
      <c r="Y113" s="2" t="s">
        <v>10</v>
      </c>
    </row>
    <row r="114" spans="1:25" x14ac:dyDescent="0.2">
      <c r="A114" s="2" t="s">
        <v>6</v>
      </c>
      <c r="B114" s="2" t="s">
        <v>10</v>
      </c>
      <c r="C114" s="2" t="s">
        <v>17</v>
      </c>
      <c r="D114" s="2" t="s">
        <v>26</v>
      </c>
      <c r="E114" s="2" t="s">
        <v>36</v>
      </c>
      <c r="F114" s="2" t="s">
        <v>10</v>
      </c>
      <c r="G114" s="2" t="s">
        <v>47</v>
      </c>
      <c r="H114" s="6">
        <v>7209443.2793751191</v>
      </c>
      <c r="I114" s="6">
        <v>9372276.2631876562</v>
      </c>
      <c r="J114" s="6">
        <v>7209443.2793751191</v>
      </c>
      <c r="K114" s="6">
        <v>9372276.2631876562</v>
      </c>
      <c r="L114" s="2" t="s">
        <v>56</v>
      </c>
      <c r="M114" s="6">
        <v>7209443.2793751191</v>
      </c>
      <c r="N114" s="8">
        <v>46289</v>
      </c>
      <c r="O114" s="8">
        <v>46322</v>
      </c>
      <c r="P114" s="2" t="s">
        <v>62</v>
      </c>
      <c r="Q114" s="9">
        <v>0</v>
      </c>
      <c r="R114" s="10">
        <v>0</v>
      </c>
      <c r="S114" s="9">
        <v>7.3972602739726029E-2</v>
      </c>
      <c r="T114" s="2" t="s">
        <v>69</v>
      </c>
      <c r="U114" s="6">
        <v>0</v>
      </c>
      <c r="V114" s="9">
        <v>2.3891850280021578</v>
      </c>
      <c r="W114" s="9">
        <v>1</v>
      </c>
      <c r="X114" s="9">
        <v>1</v>
      </c>
      <c r="Y114" s="2" t="s">
        <v>10</v>
      </c>
    </row>
    <row r="115" spans="1:25" x14ac:dyDescent="0.2">
      <c r="A115" s="2" t="s">
        <v>6</v>
      </c>
      <c r="B115" s="2" t="s">
        <v>10</v>
      </c>
      <c r="C115" s="2" t="s">
        <v>17</v>
      </c>
      <c r="D115" s="2" t="s">
        <v>26</v>
      </c>
      <c r="E115" s="2" t="s">
        <v>36</v>
      </c>
      <c r="F115" s="2" t="s">
        <v>10</v>
      </c>
      <c r="G115" s="2" t="s">
        <v>47</v>
      </c>
      <c r="H115" s="6">
        <v>11844085.387544839</v>
      </c>
      <c r="I115" s="6">
        <v>15397311.003808292</v>
      </c>
      <c r="J115" s="6">
        <v>11844085.387544839</v>
      </c>
      <c r="K115" s="6">
        <v>15397311.003808292</v>
      </c>
      <c r="L115" s="2" t="s">
        <v>56</v>
      </c>
      <c r="M115" s="6">
        <v>11844085.387544839</v>
      </c>
      <c r="N115" s="8">
        <v>46289</v>
      </c>
      <c r="O115" s="8">
        <v>46322</v>
      </c>
      <c r="P115" s="2" t="s">
        <v>62</v>
      </c>
      <c r="Q115" s="9">
        <v>0</v>
      </c>
      <c r="R115" s="10">
        <v>0</v>
      </c>
      <c r="S115" s="9">
        <v>7.3972602739726029E-2</v>
      </c>
      <c r="T115" s="2" t="s">
        <v>69</v>
      </c>
      <c r="U115" s="6">
        <v>0</v>
      </c>
      <c r="V115" s="9">
        <v>2.3891850280021578</v>
      </c>
      <c r="W115" s="9">
        <v>1</v>
      </c>
      <c r="X115" s="9">
        <v>1</v>
      </c>
      <c r="Y115" s="2" t="s">
        <v>10</v>
      </c>
    </row>
    <row r="116" spans="1:25" x14ac:dyDescent="0.2">
      <c r="A116" s="2" t="s">
        <v>6</v>
      </c>
      <c r="B116" s="2" t="s">
        <v>10</v>
      </c>
      <c r="C116" s="2" t="s">
        <v>17</v>
      </c>
      <c r="D116" s="2" t="s">
        <v>26</v>
      </c>
      <c r="E116" s="2" t="s">
        <v>36</v>
      </c>
      <c r="F116" s="2" t="s">
        <v>10</v>
      </c>
      <c r="G116" s="2" t="s">
        <v>47</v>
      </c>
      <c r="H116" s="6">
        <v>6179522.8108929591</v>
      </c>
      <c r="I116" s="6">
        <v>8033379.654160847</v>
      </c>
      <c r="J116" s="6">
        <v>6179522.8108929591</v>
      </c>
      <c r="K116" s="6">
        <v>8033379.654160847</v>
      </c>
      <c r="L116" s="2" t="s">
        <v>56</v>
      </c>
      <c r="M116" s="6">
        <v>6179522.8108929591</v>
      </c>
      <c r="N116" s="8">
        <v>46289</v>
      </c>
      <c r="O116" s="8">
        <v>46322</v>
      </c>
      <c r="P116" s="2" t="s">
        <v>62</v>
      </c>
      <c r="Q116" s="9">
        <v>0</v>
      </c>
      <c r="R116" s="10">
        <v>0</v>
      </c>
      <c r="S116" s="9">
        <v>7.3972602739726029E-2</v>
      </c>
      <c r="T116" s="2" t="s">
        <v>69</v>
      </c>
      <c r="U116" s="6">
        <v>0</v>
      </c>
      <c r="V116" s="9">
        <v>2.3891850280021578</v>
      </c>
      <c r="W116" s="9">
        <v>1</v>
      </c>
      <c r="X116" s="9">
        <v>1</v>
      </c>
      <c r="Y116" s="2" t="s">
        <v>10</v>
      </c>
    </row>
    <row r="117" spans="1:25" x14ac:dyDescent="0.2">
      <c r="A117" s="2" t="s">
        <v>6</v>
      </c>
      <c r="B117" s="2" t="s">
        <v>10</v>
      </c>
      <c r="C117" s="2" t="s">
        <v>17</v>
      </c>
      <c r="D117" s="2" t="s">
        <v>26</v>
      </c>
      <c r="E117" s="2" t="s">
        <v>36</v>
      </c>
      <c r="F117" s="2" t="s">
        <v>10</v>
      </c>
      <c r="G117" s="2" t="s">
        <v>47</v>
      </c>
      <c r="H117" s="6">
        <v>17336994.552783024</v>
      </c>
      <c r="I117" s="6">
        <v>22538092.91861793</v>
      </c>
      <c r="J117" s="6">
        <v>17336994.552783024</v>
      </c>
      <c r="K117" s="6">
        <v>22538092.91861793</v>
      </c>
      <c r="L117" s="2" t="s">
        <v>56</v>
      </c>
      <c r="M117" s="6">
        <v>17336994.552783024</v>
      </c>
      <c r="N117" s="8">
        <v>46289</v>
      </c>
      <c r="O117" s="8">
        <v>46322</v>
      </c>
      <c r="P117" s="2" t="s">
        <v>62</v>
      </c>
      <c r="Q117" s="9">
        <v>0</v>
      </c>
      <c r="R117" s="10">
        <v>0</v>
      </c>
      <c r="S117" s="9">
        <v>7.3972602739726029E-2</v>
      </c>
      <c r="T117" s="2" t="s">
        <v>69</v>
      </c>
      <c r="U117" s="6">
        <v>0</v>
      </c>
      <c r="V117" s="9">
        <v>2.3891850280021578</v>
      </c>
      <c r="W117" s="9">
        <v>1</v>
      </c>
      <c r="X117" s="9">
        <v>1</v>
      </c>
      <c r="Y117" s="2" t="s">
        <v>10</v>
      </c>
    </row>
    <row r="118" spans="1:25" x14ac:dyDescent="0.2">
      <c r="A118" s="2" t="s">
        <v>6</v>
      </c>
      <c r="B118" s="2" t="s">
        <v>10</v>
      </c>
      <c r="C118" s="2" t="s">
        <v>17</v>
      </c>
      <c r="D118" s="2" t="s">
        <v>26</v>
      </c>
      <c r="E118" s="2" t="s">
        <v>36</v>
      </c>
      <c r="F118" s="2" t="s">
        <v>10</v>
      </c>
      <c r="G118" s="2" t="s">
        <v>47</v>
      </c>
      <c r="H118" s="6">
        <v>8754323.9820983596</v>
      </c>
      <c r="I118" s="6">
        <v>11380621.176727867</v>
      </c>
      <c r="J118" s="6">
        <v>8754323.9820983596</v>
      </c>
      <c r="K118" s="6">
        <v>11380621.176727867</v>
      </c>
      <c r="L118" s="2" t="s">
        <v>56</v>
      </c>
      <c r="M118" s="6">
        <v>8754323.9820983596</v>
      </c>
      <c r="N118" s="8">
        <v>46289</v>
      </c>
      <c r="O118" s="8">
        <v>46322</v>
      </c>
      <c r="P118" s="2" t="s">
        <v>62</v>
      </c>
      <c r="Q118" s="9">
        <v>0</v>
      </c>
      <c r="R118" s="10">
        <v>0</v>
      </c>
      <c r="S118" s="9">
        <v>7.3972602739726029E-2</v>
      </c>
      <c r="T118" s="2" t="s">
        <v>69</v>
      </c>
      <c r="U118" s="6">
        <v>0</v>
      </c>
      <c r="V118" s="9">
        <v>2.3891850280021578</v>
      </c>
      <c r="W118" s="9">
        <v>1</v>
      </c>
      <c r="X118" s="9">
        <v>1</v>
      </c>
      <c r="Y118" s="2" t="s">
        <v>10</v>
      </c>
    </row>
    <row r="119" spans="1:25" x14ac:dyDescent="0.2">
      <c r="A119" s="2" t="s">
        <v>6</v>
      </c>
      <c r="B119" s="2" t="s">
        <v>10</v>
      </c>
      <c r="C119" s="2" t="s">
        <v>17</v>
      </c>
      <c r="D119" s="2" t="s">
        <v>26</v>
      </c>
      <c r="E119" s="2" t="s">
        <v>36</v>
      </c>
      <c r="F119" s="2" t="s">
        <v>10</v>
      </c>
      <c r="G119" s="2" t="s">
        <v>47</v>
      </c>
      <c r="H119" s="6">
        <v>12530699.033199612</v>
      </c>
      <c r="I119" s="6">
        <v>16289908.743159495</v>
      </c>
      <c r="J119" s="6">
        <v>12530699.033199612</v>
      </c>
      <c r="K119" s="6">
        <v>16289908.743159495</v>
      </c>
      <c r="L119" s="2" t="s">
        <v>56</v>
      </c>
      <c r="M119" s="6">
        <v>12530699.033199612</v>
      </c>
      <c r="N119" s="8">
        <v>46289</v>
      </c>
      <c r="O119" s="8">
        <v>46322</v>
      </c>
      <c r="P119" s="2" t="s">
        <v>62</v>
      </c>
      <c r="Q119" s="9">
        <v>0</v>
      </c>
      <c r="R119" s="10">
        <v>0</v>
      </c>
      <c r="S119" s="9">
        <v>7.3972602739726029E-2</v>
      </c>
      <c r="T119" s="2" t="s">
        <v>69</v>
      </c>
      <c r="U119" s="6">
        <v>0</v>
      </c>
      <c r="V119" s="9">
        <v>2.3891850280021578</v>
      </c>
      <c r="W119" s="9">
        <v>1</v>
      </c>
      <c r="X119" s="9">
        <v>1</v>
      </c>
      <c r="Y119" s="2" t="s">
        <v>10</v>
      </c>
    </row>
    <row r="120" spans="1:25" x14ac:dyDescent="0.2">
      <c r="A120" s="2" t="s">
        <v>6</v>
      </c>
      <c r="B120" s="2" t="s">
        <v>10</v>
      </c>
      <c r="C120" s="2" t="s">
        <v>17</v>
      </c>
      <c r="D120" s="2" t="s">
        <v>26</v>
      </c>
      <c r="E120" s="2" t="s">
        <v>36</v>
      </c>
      <c r="F120" s="2" t="s">
        <v>10</v>
      </c>
      <c r="G120" s="2" t="s">
        <v>47</v>
      </c>
      <c r="H120" s="6">
        <v>8239363.7478572791</v>
      </c>
      <c r="I120" s="6">
        <v>10711172.872214463</v>
      </c>
      <c r="J120" s="6">
        <v>8239363.7478572791</v>
      </c>
      <c r="K120" s="6">
        <v>10711172.872214463</v>
      </c>
      <c r="L120" s="2" t="s">
        <v>56</v>
      </c>
      <c r="M120" s="6">
        <v>8239363.7478572791</v>
      </c>
      <c r="N120" s="8">
        <v>46289</v>
      </c>
      <c r="O120" s="8">
        <v>46322</v>
      </c>
      <c r="P120" s="2" t="s">
        <v>62</v>
      </c>
      <c r="Q120" s="9">
        <v>0</v>
      </c>
      <c r="R120" s="10">
        <v>0</v>
      </c>
      <c r="S120" s="9">
        <v>7.3972602739726029E-2</v>
      </c>
      <c r="T120" s="2" t="s">
        <v>69</v>
      </c>
      <c r="U120" s="6">
        <v>0</v>
      </c>
      <c r="V120" s="9">
        <v>2.3891850280021578</v>
      </c>
      <c r="W120" s="9">
        <v>1</v>
      </c>
      <c r="X120" s="9">
        <v>1</v>
      </c>
      <c r="Y120" s="2" t="s">
        <v>10</v>
      </c>
    </row>
    <row r="121" spans="1:25" x14ac:dyDescent="0.2">
      <c r="A121" s="2" t="s">
        <v>6</v>
      </c>
      <c r="B121" s="2" t="s">
        <v>10</v>
      </c>
      <c r="C121" s="2" t="s">
        <v>17</v>
      </c>
      <c r="D121" s="2" t="s">
        <v>26</v>
      </c>
      <c r="E121" s="2" t="s">
        <v>36</v>
      </c>
      <c r="F121" s="2" t="s">
        <v>10</v>
      </c>
      <c r="G121" s="2" t="s">
        <v>47</v>
      </c>
      <c r="H121" s="6">
        <v>3089761.4054464796</v>
      </c>
      <c r="I121" s="6">
        <v>4016689.8270804235</v>
      </c>
      <c r="J121" s="6">
        <v>3089761.4054464796</v>
      </c>
      <c r="K121" s="6">
        <v>4016689.8270804235</v>
      </c>
      <c r="L121" s="2" t="s">
        <v>56</v>
      </c>
      <c r="M121" s="6">
        <v>3089761.4054464796</v>
      </c>
      <c r="N121" s="8">
        <v>46289</v>
      </c>
      <c r="O121" s="8">
        <v>46322</v>
      </c>
      <c r="P121" s="2" t="s">
        <v>62</v>
      </c>
      <c r="Q121" s="9">
        <v>0</v>
      </c>
      <c r="R121" s="10">
        <v>0</v>
      </c>
      <c r="S121" s="9">
        <v>7.3972602739726029E-2</v>
      </c>
      <c r="T121" s="2" t="s">
        <v>69</v>
      </c>
      <c r="U121" s="6">
        <v>0</v>
      </c>
      <c r="V121" s="9">
        <v>2.3891850280021578</v>
      </c>
      <c r="W121" s="9">
        <v>1</v>
      </c>
      <c r="X121" s="9">
        <v>1</v>
      </c>
      <c r="Y121" s="2" t="s">
        <v>10</v>
      </c>
    </row>
    <row r="122" spans="1:25" x14ac:dyDescent="0.2">
      <c r="A122" s="2" t="s">
        <v>6</v>
      </c>
      <c r="B122" s="2" t="s">
        <v>10</v>
      </c>
      <c r="C122" s="2" t="s">
        <v>17</v>
      </c>
      <c r="D122" s="2" t="s">
        <v>26</v>
      </c>
      <c r="E122" s="2" t="s">
        <v>36</v>
      </c>
      <c r="F122" s="2" t="s">
        <v>10</v>
      </c>
      <c r="G122" s="2" t="s">
        <v>47</v>
      </c>
      <c r="H122" s="6">
        <v>8239363.7478572791</v>
      </c>
      <c r="I122" s="6">
        <v>10711172.872214463</v>
      </c>
      <c r="J122" s="6">
        <v>8239363.7478572791</v>
      </c>
      <c r="K122" s="6">
        <v>10711172.872214463</v>
      </c>
      <c r="L122" s="2" t="s">
        <v>56</v>
      </c>
      <c r="M122" s="6">
        <v>8239363.7478572791</v>
      </c>
      <c r="N122" s="8">
        <v>46289</v>
      </c>
      <c r="O122" s="8">
        <v>46322</v>
      </c>
      <c r="P122" s="2" t="s">
        <v>62</v>
      </c>
      <c r="Q122" s="9">
        <v>0</v>
      </c>
      <c r="R122" s="10">
        <v>0</v>
      </c>
      <c r="S122" s="9">
        <v>7.3972602739726029E-2</v>
      </c>
      <c r="T122" s="2" t="s">
        <v>69</v>
      </c>
      <c r="U122" s="6">
        <v>0</v>
      </c>
      <c r="V122" s="9">
        <v>2.3891850280021578</v>
      </c>
      <c r="W122" s="9">
        <v>1</v>
      </c>
      <c r="X122" s="9">
        <v>1</v>
      </c>
      <c r="Y122" s="2" t="s">
        <v>10</v>
      </c>
    </row>
    <row r="123" spans="1:25" x14ac:dyDescent="0.2">
      <c r="A123" s="2" t="s">
        <v>6</v>
      </c>
      <c r="B123" s="2" t="s">
        <v>10</v>
      </c>
      <c r="C123" s="2" t="s">
        <v>17</v>
      </c>
      <c r="D123" s="2" t="s">
        <v>26</v>
      </c>
      <c r="E123" s="2" t="s">
        <v>36</v>
      </c>
      <c r="F123" s="2" t="s">
        <v>10</v>
      </c>
      <c r="G123" s="2" t="s">
        <v>47</v>
      </c>
      <c r="H123" s="6">
        <v>10470858.096235292</v>
      </c>
      <c r="I123" s="6">
        <v>13612115.525105879</v>
      </c>
      <c r="J123" s="6">
        <v>10470858.096235292</v>
      </c>
      <c r="K123" s="6">
        <v>13612115.525105879</v>
      </c>
      <c r="L123" s="2" t="s">
        <v>56</v>
      </c>
      <c r="M123" s="6">
        <v>10470858.096235292</v>
      </c>
      <c r="N123" s="8">
        <v>46289</v>
      </c>
      <c r="O123" s="8">
        <v>46322</v>
      </c>
      <c r="P123" s="2" t="s">
        <v>62</v>
      </c>
      <c r="Q123" s="9">
        <v>0</v>
      </c>
      <c r="R123" s="10">
        <v>0</v>
      </c>
      <c r="S123" s="9">
        <v>7.3972602739726029E-2</v>
      </c>
      <c r="T123" s="2" t="s">
        <v>69</v>
      </c>
      <c r="U123" s="6">
        <v>0</v>
      </c>
      <c r="V123" s="9">
        <v>2.3891850280021578</v>
      </c>
      <c r="W123" s="9">
        <v>1</v>
      </c>
      <c r="X123" s="9">
        <v>1</v>
      </c>
      <c r="Y123" s="2" t="s">
        <v>10</v>
      </c>
    </row>
    <row r="124" spans="1:25" x14ac:dyDescent="0.2">
      <c r="A124" s="2" t="s">
        <v>6</v>
      </c>
      <c r="B124" s="2" t="s">
        <v>10</v>
      </c>
      <c r="C124" s="2" t="s">
        <v>17</v>
      </c>
      <c r="D124" s="2" t="s">
        <v>26</v>
      </c>
      <c r="E124" s="2" t="s">
        <v>36</v>
      </c>
      <c r="F124" s="2" t="s">
        <v>10</v>
      </c>
      <c r="G124" s="2" t="s">
        <v>47</v>
      </c>
      <c r="H124" s="6">
        <v>5321255.7538244929</v>
      </c>
      <c r="I124" s="6">
        <v>6917632.479971841</v>
      </c>
      <c r="J124" s="6">
        <v>5321255.7538244929</v>
      </c>
      <c r="K124" s="6">
        <v>6917632.479971841</v>
      </c>
      <c r="L124" s="2" t="s">
        <v>56</v>
      </c>
      <c r="M124" s="6">
        <v>5321255.7538244929</v>
      </c>
      <c r="N124" s="8">
        <v>46289</v>
      </c>
      <c r="O124" s="8">
        <v>46322</v>
      </c>
      <c r="P124" s="2" t="s">
        <v>62</v>
      </c>
      <c r="Q124" s="9">
        <v>0</v>
      </c>
      <c r="R124" s="10">
        <v>0</v>
      </c>
      <c r="S124" s="9">
        <v>7.3972602739726029E-2</v>
      </c>
      <c r="T124" s="2" t="s">
        <v>69</v>
      </c>
      <c r="U124" s="6">
        <v>0</v>
      </c>
      <c r="V124" s="9">
        <v>2.3891850280021578</v>
      </c>
      <c r="W124" s="9">
        <v>1</v>
      </c>
      <c r="X124" s="9">
        <v>1</v>
      </c>
      <c r="Y124" s="2" t="s">
        <v>10</v>
      </c>
    </row>
    <row r="125" spans="1:25" x14ac:dyDescent="0.2">
      <c r="A125" s="2" t="s">
        <v>6</v>
      </c>
      <c r="B125" s="2" t="s">
        <v>10</v>
      </c>
      <c r="C125" s="2" t="s">
        <v>17</v>
      </c>
      <c r="D125" s="2" t="s">
        <v>26</v>
      </c>
      <c r="E125" s="2" t="s">
        <v>36</v>
      </c>
      <c r="F125" s="2" t="s">
        <v>10</v>
      </c>
      <c r="G125" s="2" t="s">
        <v>47</v>
      </c>
      <c r="H125" s="6">
        <v>5149602.3424107991</v>
      </c>
      <c r="I125" s="6">
        <v>6694483.0451340387</v>
      </c>
      <c r="J125" s="6">
        <v>5149602.3424107991</v>
      </c>
      <c r="K125" s="6">
        <v>6694483.0451340387</v>
      </c>
      <c r="L125" s="2" t="s">
        <v>56</v>
      </c>
      <c r="M125" s="6">
        <v>5149602.3424107991</v>
      </c>
      <c r="N125" s="8">
        <v>46289</v>
      </c>
      <c r="O125" s="8">
        <v>46322</v>
      </c>
      <c r="P125" s="2" t="s">
        <v>62</v>
      </c>
      <c r="Q125" s="9">
        <v>0</v>
      </c>
      <c r="R125" s="10">
        <v>0</v>
      </c>
      <c r="S125" s="9">
        <v>7.3972602739726029E-2</v>
      </c>
      <c r="T125" s="2" t="s">
        <v>69</v>
      </c>
      <c r="U125" s="6">
        <v>0</v>
      </c>
      <c r="V125" s="9">
        <v>2.3891850280021578</v>
      </c>
      <c r="W125" s="9">
        <v>1</v>
      </c>
      <c r="X125" s="9">
        <v>1</v>
      </c>
      <c r="Y125" s="2" t="s">
        <v>10</v>
      </c>
    </row>
    <row r="126" spans="1:25" x14ac:dyDescent="0.2">
      <c r="A126" s="2" t="s">
        <v>6</v>
      </c>
      <c r="B126" s="2" t="s">
        <v>10</v>
      </c>
      <c r="C126" s="2" t="s">
        <v>17</v>
      </c>
      <c r="D126" s="2" t="s">
        <v>26</v>
      </c>
      <c r="E126" s="2" t="s">
        <v>36</v>
      </c>
      <c r="F126" s="2" t="s">
        <v>10</v>
      </c>
      <c r="G126" s="2" t="s">
        <v>47</v>
      </c>
      <c r="H126" s="6">
        <v>7552750.1022025058</v>
      </c>
      <c r="I126" s="6">
        <v>9818575.1328632571</v>
      </c>
      <c r="J126" s="6">
        <v>7552750.1022025058</v>
      </c>
      <c r="K126" s="6">
        <v>9818575.1328632571</v>
      </c>
      <c r="L126" s="2" t="s">
        <v>56</v>
      </c>
      <c r="M126" s="6">
        <v>7552750.1022025058</v>
      </c>
      <c r="N126" s="8">
        <v>46289</v>
      </c>
      <c r="O126" s="8">
        <v>46322</v>
      </c>
      <c r="P126" s="2" t="s">
        <v>62</v>
      </c>
      <c r="Q126" s="9">
        <v>0</v>
      </c>
      <c r="R126" s="10">
        <v>0</v>
      </c>
      <c r="S126" s="9">
        <v>7.3972602739726029E-2</v>
      </c>
      <c r="T126" s="2" t="s">
        <v>69</v>
      </c>
      <c r="U126" s="6">
        <v>0</v>
      </c>
      <c r="V126" s="9">
        <v>2.3891850280021578</v>
      </c>
      <c r="W126" s="9">
        <v>1</v>
      </c>
      <c r="X126" s="9">
        <v>1</v>
      </c>
      <c r="Y126" s="2" t="s">
        <v>10</v>
      </c>
    </row>
    <row r="127" spans="1:25" x14ac:dyDescent="0.2">
      <c r="A127" s="2" t="s">
        <v>6</v>
      </c>
      <c r="B127" s="2" t="s">
        <v>10</v>
      </c>
      <c r="C127" s="2" t="s">
        <v>17</v>
      </c>
      <c r="D127" s="2" t="s">
        <v>26</v>
      </c>
      <c r="E127" s="2" t="s">
        <v>36</v>
      </c>
      <c r="F127" s="2" t="s">
        <v>10</v>
      </c>
      <c r="G127" s="2" t="s">
        <v>47</v>
      </c>
      <c r="H127" s="6">
        <v>5664562.5766518796</v>
      </c>
      <c r="I127" s="6">
        <v>7363931.3496474428</v>
      </c>
      <c r="J127" s="6">
        <v>5664562.5766518796</v>
      </c>
      <c r="K127" s="6">
        <v>7363931.3496474428</v>
      </c>
      <c r="L127" s="2" t="s">
        <v>56</v>
      </c>
      <c r="M127" s="6">
        <v>5664562.5766518796</v>
      </c>
      <c r="N127" s="8">
        <v>46289</v>
      </c>
      <c r="O127" s="8">
        <v>46322</v>
      </c>
      <c r="P127" s="2" t="s">
        <v>62</v>
      </c>
      <c r="Q127" s="9">
        <v>0</v>
      </c>
      <c r="R127" s="10">
        <v>0</v>
      </c>
      <c r="S127" s="9">
        <v>7.3972602739726029E-2</v>
      </c>
      <c r="T127" s="2" t="s">
        <v>69</v>
      </c>
      <c r="U127" s="6">
        <v>0</v>
      </c>
      <c r="V127" s="9">
        <v>2.3891850280021578</v>
      </c>
      <c r="W127" s="9">
        <v>1</v>
      </c>
      <c r="X127" s="9">
        <v>1</v>
      </c>
      <c r="Y127" s="2" t="s">
        <v>10</v>
      </c>
    </row>
    <row r="128" spans="1:25" x14ac:dyDescent="0.2">
      <c r="A128" s="2" t="s">
        <v>6</v>
      </c>
      <c r="B128" s="2" t="s">
        <v>10</v>
      </c>
      <c r="C128" s="2" t="s">
        <v>17</v>
      </c>
      <c r="D128" s="2" t="s">
        <v>26</v>
      </c>
      <c r="E128" s="2" t="s">
        <v>36</v>
      </c>
      <c r="F128" s="2" t="s">
        <v>10</v>
      </c>
      <c r="G128" s="2" t="s">
        <v>47</v>
      </c>
      <c r="H128" s="6">
        <v>5836215.9880655725</v>
      </c>
      <c r="I128" s="6">
        <v>7587080.7844852442</v>
      </c>
      <c r="J128" s="6">
        <v>5836215.9880655725</v>
      </c>
      <c r="K128" s="6">
        <v>7587080.7844852442</v>
      </c>
      <c r="L128" s="2" t="s">
        <v>56</v>
      </c>
      <c r="M128" s="6">
        <v>5836215.9880655725</v>
      </c>
      <c r="N128" s="8">
        <v>46289</v>
      </c>
      <c r="O128" s="8">
        <v>46322</v>
      </c>
      <c r="P128" s="2" t="s">
        <v>62</v>
      </c>
      <c r="Q128" s="9">
        <v>0</v>
      </c>
      <c r="R128" s="10">
        <v>0</v>
      </c>
      <c r="S128" s="9">
        <v>7.3972602739726029E-2</v>
      </c>
      <c r="T128" s="2" t="s">
        <v>69</v>
      </c>
      <c r="U128" s="6">
        <v>0</v>
      </c>
      <c r="V128" s="9">
        <v>2.3891850280021578</v>
      </c>
      <c r="W128" s="9">
        <v>1</v>
      </c>
      <c r="X128" s="9">
        <v>1</v>
      </c>
      <c r="Y128" s="2" t="s">
        <v>10</v>
      </c>
    </row>
    <row r="129" spans="1:25" x14ac:dyDescent="0.2">
      <c r="A129" s="2" t="s">
        <v>6</v>
      </c>
      <c r="B129" s="2" t="s">
        <v>10</v>
      </c>
      <c r="C129" s="2" t="s">
        <v>17</v>
      </c>
      <c r="D129" s="2" t="s">
        <v>26</v>
      </c>
      <c r="E129" s="2" t="s">
        <v>36</v>
      </c>
      <c r="F129" s="2" t="s">
        <v>10</v>
      </c>
      <c r="G129" s="2" t="s">
        <v>47</v>
      </c>
      <c r="H129" s="6">
        <v>6866136.4565477325</v>
      </c>
      <c r="I129" s="6">
        <v>8925977.3935120516</v>
      </c>
      <c r="J129" s="6">
        <v>6866136.4565477325</v>
      </c>
      <c r="K129" s="6">
        <v>8925977.3935120516</v>
      </c>
      <c r="L129" s="2" t="s">
        <v>56</v>
      </c>
      <c r="M129" s="6">
        <v>6866136.4565477325</v>
      </c>
      <c r="N129" s="8">
        <v>46289</v>
      </c>
      <c r="O129" s="8">
        <v>46322</v>
      </c>
      <c r="P129" s="2" t="s">
        <v>62</v>
      </c>
      <c r="Q129" s="9">
        <v>0</v>
      </c>
      <c r="R129" s="10">
        <v>0</v>
      </c>
      <c r="S129" s="9">
        <v>7.3972602739726029E-2</v>
      </c>
      <c r="T129" s="2" t="s">
        <v>69</v>
      </c>
      <c r="U129" s="6">
        <v>0</v>
      </c>
      <c r="V129" s="9">
        <v>2.3891850280021578</v>
      </c>
      <c r="W129" s="9">
        <v>1</v>
      </c>
      <c r="X129" s="9">
        <v>1</v>
      </c>
      <c r="Y129" s="2" t="s">
        <v>10</v>
      </c>
    </row>
    <row r="130" spans="1:25" x14ac:dyDescent="0.2">
      <c r="A130" s="2" t="s">
        <v>6</v>
      </c>
      <c r="B130" s="2" t="s">
        <v>10</v>
      </c>
      <c r="C130" s="2" t="s">
        <v>17</v>
      </c>
      <c r="D130" s="2" t="s">
        <v>26</v>
      </c>
      <c r="E130" s="2" t="s">
        <v>36</v>
      </c>
      <c r="F130" s="2" t="s">
        <v>10</v>
      </c>
      <c r="G130" s="2" t="s">
        <v>47</v>
      </c>
      <c r="H130" s="6">
        <v>5149602.3424107991</v>
      </c>
      <c r="I130" s="6">
        <v>6694483.0451340387</v>
      </c>
      <c r="J130" s="6">
        <v>5149602.3424107991</v>
      </c>
      <c r="K130" s="6">
        <v>6694483.0451340387</v>
      </c>
      <c r="L130" s="2" t="s">
        <v>56</v>
      </c>
      <c r="M130" s="6">
        <v>5149602.3424107991</v>
      </c>
      <c r="N130" s="8">
        <v>46289</v>
      </c>
      <c r="O130" s="8">
        <v>46322</v>
      </c>
      <c r="P130" s="2" t="s">
        <v>62</v>
      </c>
      <c r="Q130" s="9">
        <v>0</v>
      </c>
      <c r="R130" s="10">
        <v>0</v>
      </c>
      <c r="S130" s="9">
        <v>7.3972602739726029E-2</v>
      </c>
      <c r="T130" s="2" t="s">
        <v>69</v>
      </c>
      <c r="U130" s="6">
        <v>0</v>
      </c>
      <c r="V130" s="9">
        <v>2.3891850280021578</v>
      </c>
      <c r="W130" s="9">
        <v>1</v>
      </c>
      <c r="X130" s="9">
        <v>1</v>
      </c>
      <c r="Y130" s="2" t="s">
        <v>10</v>
      </c>
    </row>
    <row r="131" spans="1:25" x14ac:dyDescent="0.2">
      <c r="A131" s="2" t="s">
        <v>6</v>
      </c>
      <c r="B131" s="2" t="s">
        <v>10</v>
      </c>
      <c r="C131" s="2" t="s">
        <v>17</v>
      </c>
      <c r="D131" s="2" t="s">
        <v>26</v>
      </c>
      <c r="E131" s="2" t="s">
        <v>36</v>
      </c>
      <c r="F131" s="2" t="s">
        <v>10</v>
      </c>
      <c r="G131" s="2" t="s">
        <v>47</v>
      </c>
      <c r="H131" s="6">
        <v>5149602.3424107991</v>
      </c>
      <c r="I131" s="6">
        <v>6694483.0451340387</v>
      </c>
      <c r="J131" s="6">
        <v>5149602.3424107991</v>
      </c>
      <c r="K131" s="6">
        <v>6694483.0451340387</v>
      </c>
      <c r="L131" s="2" t="s">
        <v>56</v>
      </c>
      <c r="M131" s="6">
        <v>5149602.3424107991</v>
      </c>
      <c r="N131" s="8">
        <v>46289</v>
      </c>
      <c r="O131" s="8">
        <v>46322</v>
      </c>
      <c r="P131" s="2" t="s">
        <v>62</v>
      </c>
      <c r="Q131" s="9">
        <v>0</v>
      </c>
      <c r="R131" s="10">
        <v>0</v>
      </c>
      <c r="S131" s="9">
        <v>7.3972602739726029E-2</v>
      </c>
      <c r="T131" s="2" t="s">
        <v>69</v>
      </c>
      <c r="U131" s="6">
        <v>0</v>
      </c>
      <c r="V131" s="9">
        <v>2.3891850280021578</v>
      </c>
      <c r="W131" s="9">
        <v>1</v>
      </c>
      <c r="X131" s="9">
        <v>1</v>
      </c>
      <c r="Y131" s="2" t="s">
        <v>10</v>
      </c>
    </row>
    <row r="132" spans="1:25" x14ac:dyDescent="0.2">
      <c r="A132" s="2" t="s">
        <v>6</v>
      </c>
      <c r="B132" s="2" t="s">
        <v>10</v>
      </c>
      <c r="C132" s="2" t="s">
        <v>17</v>
      </c>
      <c r="D132" s="2" t="s">
        <v>26</v>
      </c>
      <c r="E132" s="2" t="s">
        <v>36</v>
      </c>
      <c r="F132" s="2" t="s">
        <v>10</v>
      </c>
      <c r="G132" s="2" t="s">
        <v>47</v>
      </c>
      <c r="H132" s="6">
        <v>12015738.798958533</v>
      </c>
      <c r="I132" s="6">
        <v>15620460.438646091</v>
      </c>
      <c r="J132" s="6">
        <v>12015738.798958533</v>
      </c>
      <c r="K132" s="6">
        <v>15620460.438646091</v>
      </c>
      <c r="L132" s="2" t="s">
        <v>56</v>
      </c>
      <c r="M132" s="6">
        <v>12015738.798958533</v>
      </c>
      <c r="N132" s="8">
        <v>46289</v>
      </c>
      <c r="O132" s="8">
        <v>46322</v>
      </c>
      <c r="P132" s="2" t="s">
        <v>62</v>
      </c>
      <c r="Q132" s="9">
        <v>0</v>
      </c>
      <c r="R132" s="10">
        <v>0</v>
      </c>
      <c r="S132" s="9">
        <v>7.3972602739726029E-2</v>
      </c>
      <c r="T132" s="2" t="s">
        <v>69</v>
      </c>
      <c r="U132" s="6">
        <v>0</v>
      </c>
      <c r="V132" s="9">
        <v>2.3891850280021578</v>
      </c>
      <c r="W132" s="9">
        <v>1</v>
      </c>
      <c r="X132" s="9">
        <v>1</v>
      </c>
      <c r="Y132" s="2" t="s">
        <v>10</v>
      </c>
    </row>
    <row r="133" spans="1:25" x14ac:dyDescent="0.2">
      <c r="A133" s="2" t="s">
        <v>6</v>
      </c>
      <c r="B133" s="2" t="s">
        <v>10</v>
      </c>
      <c r="C133" s="2" t="s">
        <v>17</v>
      </c>
      <c r="D133" s="2" t="s">
        <v>26</v>
      </c>
      <c r="E133" s="2" t="s">
        <v>36</v>
      </c>
      <c r="F133" s="2" t="s">
        <v>10</v>
      </c>
      <c r="G133" s="2" t="s">
        <v>47</v>
      </c>
      <c r="H133" s="6">
        <v>12702352.444613306</v>
      </c>
      <c r="I133" s="6">
        <v>16513058.1779973</v>
      </c>
      <c r="J133" s="6">
        <v>12702352.444613306</v>
      </c>
      <c r="K133" s="6">
        <v>16513058.1779973</v>
      </c>
      <c r="L133" s="2" t="s">
        <v>56</v>
      </c>
      <c r="M133" s="6">
        <v>12702352.444613306</v>
      </c>
      <c r="N133" s="8">
        <v>46289</v>
      </c>
      <c r="O133" s="8">
        <v>46322</v>
      </c>
      <c r="P133" s="2" t="s">
        <v>62</v>
      </c>
      <c r="Q133" s="9">
        <v>0</v>
      </c>
      <c r="R133" s="10">
        <v>0</v>
      </c>
      <c r="S133" s="9">
        <v>7.3972602739726029E-2</v>
      </c>
      <c r="T133" s="2" t="s">
        <v>69</v>
      </c>
      <c r="U133" s="6">
        <v>0</v>
      </c>
      <c r="V133" s="9">
        <v>2.3891850280021578</v>
      </c>
      <c r="W133" s="9">
        <v>1</v>
      </c>
      <c r="X133" s="9">
        <v>1</v>
      </c>
      <c r="Y133" s="2" t="s">
        <v>10</v>
      </c>
    </row>
    <row r="134" spans="1:25" x14ac:dyDescent="0.2">
      <c r="A134" s="2" t="s">
        <v>6</v>
      </c>
      <c r="B134" s="2" t="s">
        <v>10</v>
      </c>
      <c r="C134" s="2" t="s">
        <v>17</v>
      </c>
      <c r="D134" s="2" t="s">
        <v>26</v>
      </c>
      <c r="E134" s="2" t="s">
        <v>36</v>
      </c>
      <c r="F134" s="2" t="s">
        <v>10</v>
      </c>
      <c r="G134" s="2" t="s">
        <v>47</v>
      </c>
      <c r="H134" s="6">
        <v>9612591.0391668249</v>
      </c>
      <c r="I134" s="6">
        <v>12496368.350916874</v>
      </c>
      <c r="J134" s="6">
        <v>9612591.0391668249</v>
      </c>
      <c r="K134" s="6">
        <v>12496368.350916874</v>
      </c>
      <c r="L134" s="2" t="s">
        <v>56</v>
      </c>
      <c r="M134" s="6">
        <v>9612591.0391668249</v>
      </c>
      <c r="N134" s="8">
        <v>46289</v>
      </c>
      <c r="O134" s="8">
        <v>46322</v>
      </c>
      <c r="P134" s="2" t="s">
        <v>62</v>
      </c>
      <c r="Q134" s="9">
        <v>0</v>
      </c>
      <c r="R134" s="10">
        <v>0</v>
      </c>
      <c r="S134" s="9">
        <v>7.3972602739726029E-2</v>
      </c>
      <c r="T134" s="2" t="s">
        <v>69</v>
      </c>
      <c r="U134" s="6">
        <v>0</v>
      </c>
      <c r="V134" s="9">
        <v>2.3891850280021578</v>
      </c>
      <c r="W134" s="9">
        <v>1</v>
      </c>
      <c r="X134" s="9">
        <v>1</v>
      </c>
      <c r="Y134" s="2" t="s">
        <v>10</v>
      </c>
    </row>
    <row r="135" spans="1:25" x14ac:dyDescent="0.2">
      <c r="A135" s="2" t="s">
        <v>6</v>
      </c>
      <c r="B135" s="2" t="s">
        <v>10</v>
      </c>
      <c r="C135" s="2" t="s">
        <v>17</v>
      </c>
      <c r="D135" s="2" t="s">
        <v>26</v>
      </c>
      <c r="E135" s="2" t="s">
        <v>36</v>
      </c>
      <c r="F135" s="2" t="s">
        <v>10</v>
      </c>
      <c r="G135" s="2" t="s">
        <v>47</v>
      </c>
      <c r="H135" s="6">
        <v>10470858.096235292</v>
      </c>
      <c r="I135" s="6">
        <v>13612115.525105879</v>
      </c>
      <c r="J135" s="6">
        <v>10470858.096235292</v>
      </c>
      <c r="K135" s="6">
        <v>13612115.525105879</v>
      </c>
      <c r="L135" s="2" t="s">
        <v>56</v>
      </c>
      <c r="M135" s="6">
        <v>10470858.096235292</v>
      </c>
      <c r="N135" s="8">
        <v>46289</v>
      </c>
      <c r="O135" s="8">
        <v>46322</v>
      </c>
      <c r="P135" s="2" t="s">
        <v>62</v>
      </c>
      <c r="Q135" s="9">
        <v>0</v>
      </c>
      <c r="R135" s="10">
        <v>0</v>
      </c>
      <c r="S135" s="9">
        <v>7.3972602739726029E-2</v>
      </c>
      <c r="T135" s="2" t="s">
        <v>69</v>
      </c>
      <c r="U135" s="6">
        <v>0</v>
      </c>
      <c r="V135" s="9">
        <v>2.3891850280021578</v>
      </c>
      <c r="W135" s="9">
        <v>1</v>
      </c>
      <c r="X135" s="9">
        <v>1</v>
      </c>
      <c r="Y135" s="2" t="s">
        <v>10</v>
      </c>
    </row>
    <row r="136" spans="1:25" x14ac:dyDescent="0.2">
      <c r="A136" s="2" t="s">
        <v>6</v>
      </c>
      <c r="B136" s="2" t="s">
        <v>10</v>
      </c>
      <c r="C136" s="2" t="s">
        <v>17</v>
      </c>
      <c r="D136" s="2" t="s">
        <v>26</v>
      </c>
      <c r="E136" s="2" t="s">
        <v>36</v>
      </c>
      <c r="F136" s="2" t="s">
        <v>10</v>
      </c>
      <c r="G136" s="2" t="s">
        <v>47</v>
      </c>
      <c r="H136" s="6">
        <v>6522829.6337203458</v>
      </c>
      <c r="I136" s="6">
        <v>8479678.5238364488</v>
      </c>
      <c r="J136" s="6">
        <v>6522829.6337203458</v>
      </c>
      <c r="K136" s="6">
        <v>8479678.5238364488</v>
      </c>
      <c r="L136" s="2" t="s">
        <v>56</v>
      </c>
      <c r="M136" s="6">
        <v>6522829.6337203458</v>
      </c>
      <c r="N136" s="8">
        <v>46289</v>
      </c>
      <c r="O136" s="8">
        <v>46322</v>
      </c>
      <c r="P136" s="2" t="s">
        <v>62</v>
      </c>
      <c r="Q136" s="9">
        <v>0</v>
      </c>
      <c r="R136" s="10">
        <v>0</v>
      </c>
      <c r="S136" s="9">
        <v>7.3972602739726029E-2</v>
      </c>
      <c r="T136" s="2" t="s">
        <v>69</v>
      </c>
      <c r="U136" s="6">
        <v>0</v>
      </c>
      <c r="V136" s="9">
        <v>2.3891850280021578</v>
      </c>
      <c r="W136" s="9">
        <v>1</v>
      </c>
      <c r="X136" s="9">
        <v>1</v>
      </c>
      <c r="Y136" s="2" t="s">
        <v>10</v>
      </c>
    </row>
    <row r="137" spans="1:25" x14ac:dyDescent="0.2">
      <c r="A137" s="2" t="s">
        <v>6</v>
      </c>
      <c r="B137" s="2" t="s">
        <v>10</v>
      </c>
      <c r="C137" s="2" t="s">
        <v>17</v>
      </c>
      <c r="D137" s="2" t="s">
        <v>26</v>
      </c>
      <c r="E137" s="2" t="s">
        <v>36</v>
      </c>
      <c r="F137" s="2" t="s">
        <v>10</v>
      </c>
      <c r="G137" s="2" t="s">
        <v>47</v>
      </c>
      <c r="H137" s="6">
        <v>5321255.7538244929</v>
      </c>
      <c r="I137" s="6">
        <v>6917632.479971841</v>
      </c>
      <c r="J137" s="6">
        <v>5321255.7538244929</v>
      </c>
      <c r="K137" s="6">
        <v>6917632.479971841</v>
      </c>
      <c r="L137" s="2" t="s">
        <v>56</v>
      </c>
      <c r="M137" s="6">
        <v>5321255.7538244929</v>
      </c>
      <c r="N137" s="8">
        <v>46289</v>
      </c>
      <c r="O137" s="8">
        <v>46322</v>
      </c>
      <c r="P137" s="2" t="s">
        <v>62</v>
      </c>
      <c r="Q137" s="9">
        <v>0</v>
      </c>
      <c r="R137" s="10">
        <v>0</v>
      </c>
      <c r="S137" s="9">
        <v>7.3972602739726029E-2</v>
      </c>
      <c r="T137" s="2" t="s">
        <v>69</v>
      </c>
      <c r="U137" s="6">
        <v>0</v>
      </c>
      <c r="V137" s="9">
        <v>2.3891850280021578</v>
      </c>
      <c r="W137" s="9">
        <v>1</v>
      </c>
      <c r="X137" s="9">
        <v>1</v>
      </c>
      <c r="Y137" s="2" t="s">
        <v>10</v>
      </c>
    </row>
    <row r="138" spans="1:25" x14ac:dyDescent="0.2">
      <c r="A138" s="2" t="s">
        <v>6</v>
      </c>
      <c r="B138" s="2" t="s">
        <v>10</v>
      </c>
      <c r="C138" s="2" t="s">
        <v>17</v>
      </c>
      <c r="D138" s="2" t="s">
        <v>26</v>
      </c>
      <c r="E138" s="2" t="s">
        <v>36</v>
      </c>
      <c r="F138" s="2" t="s">
        <v>10</v>
      </c>
      <c r="G138" s="2" t="s">
        <v>47</v>
      </c>
      <c r="H138" s="6">
        <v>7381096.690788812</v>
      </c>
      <c r="I138" s="6">
        <v>9595425.6980254557</v>
      </c>
      <c r="J138" s="6">
        <v>7381096.690788812</v>
      </c>
      <c r="K138" s="6">
        <v>9595425.6980254557</v>
      </c>
      <c r="L138" s="2" t="s">
        <v>56</v>
      </c>
      <c r="M138" s="6">
        <v>7381096.690788812</v>
      </c>
      <c r="N138" s="8">
        <v>46289</v>
      </c>
      <c r="O138" s="8">
        <v>46322</v>
      </c>
      <c r="P138" s="2" t="s">
        <v>62</v>
      </c>
      <c r="Q138" s="9">
        <v>0</v>
      </c>
      <c r="R138" s="10">
        <v>0</v>
      </c>
      <c r="S138" s="9">
        <v>7.3972602739726029E-2</v>
      </c>
      <c r="T138" s="2" t="s">
        <v>69</v>
      </c>
      <c r="U138" s="6">
        <v>0</v>
      </c>
      <c r="V138" s="9">
        <v>2.3891850280021578</v>
      </c>
      <c r="W138" s="9">
        <v>1</v>
      </c>
      <c r="X138" s="9">
        <v>1</v>
      </c>
      <c r="Y138" s="2" t="s">
        <v>10</v>
      </c>
    </row>
    <row r="139" spans="1:25" x14ac:dyDescent="0.2">
      <c r="A139" s="2" t="s">
        <v>6</v>
      </c>
      <c r="B139" s="2" t="s">
        <v>10</v>
      </c>
      <c r="C139" s="2" t="s">
        <v>17</v>
      </c>
      <c r="D139" s="2" t="s">
        <v>26</v>
      </c>
      <c r="E139" s="2" t="s">
        <v>36</v>
      </c>
      <c r="F139" s="2" t="s">
        <v>10</v>
      </c>
      <c r="G139" s="2" t="s">
        <v>47</v>
      </c>
      <c r="H139" s="6">
        <v>9097630.8049257454</v>
      </c>
      <c r="I139" s="6">
        <v>11826920.046403468</v>
      </c>
      <c r="J139" s="6">
        <v>9097630.8049257454</v>
      </c>
      <c r="K139" s="6">
        <v>11826920.046403468</v>
      </c>
      <c r="L139" s="2" t="s">
        <v>56</v>
      </c>
      <c r="M139" s="6">
        <v>9097630.8049257454</v>
      </c>
      <c r="N139" s="8">
        <v>46289</v>
      </c>
      <c r="O139" s="8">
        <v>46322</v>
      </c>
      <c r="P139" s="2" t="s">
        <v>62</v>
      </c>
      <c r="Q139" s="9">
        <v>0</v>
      </c>
      <c r="R139" s="10">
        <v>0</v>
      </c>
      <c r="S139" s="9">
        <v>7.3972602739726029E-2</v>
      </c>
      <c r="T139" s="2" t="s">
        <v>69</v>
      </c>
      <c r="U139" s="6">
        <v>0</v>
      </c>
      <c r="V139" s="9">
        <v>2.3891850280021578</v>
      </c>
      <c r="W139" s="9">
        <v>1</v>
      </c>
      <c r="X139" s="9">
        <v>1</v>
      </c>
      <c r="Y139" s="2" t="s">
        <v>10</v>
      </c>
    </row>
    <row r="140" spans="1:25" x14ac:dyDescent="0.2">
      <c r="A140" s="2" t="s">
        <v>6</v>
      </c>
      <c r="B140" s="2" t="s">
        <v>10</v>
      </c>
      <c r="C140" s="2" t="s">
        <v>17</v>
      </c>
      <c r="D140" s="2" t="s">
        <v>26</v>
      </c>
      <c r="E140" s="2" t="s">
        <v>36</v>
      </c>
      <c r="F140" s="2" t="s">
        <v>10</v>
      </c>
      <c r="G140" s="2" t="s">
        <v>47</v>
      </c>
      <c r="H140" s="6">
        <v>5836215.9880655725</v>
      </c>
      <c r="I140" s="6">
        <v>7587080.7844852442</v>
      </c>
      <c r="J140" s="6">
        <v>5836215.9880655725</v>
      </c>
      <c r="K140" s="6">
        <v>7587080.7844852442</v>
      </c>
      <c r="L140" s="2" t="s">
        <v>56</v>
      </c>
      <c r="M140" s="6">
        <v>5836215.9880655725</v>
      </c>
      <c r="N140" s="8">
        <v>46289</v>
      </c>
      <c r="O140" s="8">
        <v>46322</v>
      </c>
      <c r="P140" s="2" t="s">
        <v>62</v>
      </c>
      <c r="Q140" s="9">
        <v>0</v>
      </c>
      <c r="R140" s="10">
        <v>0</v>
      </c>
      <c r="S140" s="9">
        <v>7.3972602739726029E-2</v>
      </c>
      <c r="T140" s="2" t="s">
        <v>69</v>
      </c>
      <c r="U140" s="6">
        <v>0</v>
      </c>
      <c r="V140" s="9">
        <v>2.3891850280021578</v>
      </c>
      <c r="W140" s="9">
        <v>1</v>
      </c>
      <c r="X140" s="9">
        <v>1</v>
      </c>
      <c r="Y140" s="2" t="s">
        <v>10</v>
      </c>
    </row>
    <row r="141" spans="1:25" x14ac:dyDescent="0.2">
      <c r="A141" s="2" t="s">
        <v>6</v>
      </c>
      <c r="B141" s="2" t="s">
        <v>10</v>
      </c>
      <c r="C141" s="2" t="s">
        <v>17</v>
      </c>
      <c r="D141" s="2" t="s">
        <v>26</v>
      </c>
      <c r="E141" s="2" t="s">
        <v>36</v>
      </c>
      <c r="F141" s="2" t="s">
        <v>10</v>
      </c>
      <c r="G141" s="2" t="s">
        <v>47</v>
      </c>
      <c r="H141" s="6">
        <v>4119681.8739286396</v>
      </c>
      <c r="I141" s="6">
        <v>5355586.4361072313</v>
      </c>
      <c r="J141" s="6">
        <v>4119681.8739286396</v>
      </c>
      <c r="K141" s="6">
        <v>5355586.4361072313</v>
      </c>
      <c r="L141" s="2" t="s">
        <v>56</v>
      </c>
      <c r="M141" s="6">
        <v>4119681.8739286396</v>
      </c>
      <c r="N141" s="8">
        <v>46289</v>
      </c>
      <c r="O141" s="8">
        <v>46322</v>
      </c>
      <c r="P141" s="2" t="s">
        <v>62</v>
      </c>
      <c r="Q141" s="9">
        <v>0</v>
      </c>
      <c r="R141" s="10">
        <v>0</v>
      </c>
      <c r="S141" s="9">
        <v>7.3972602739726029E-2</v>
      </c>
      <c r="T141" s="2" t="s">
        <v>69</v>
      </c>
      <c r="U141" s="6">
        <v>0</v>
      </c>
      <c r="V141" s="9">
        <v>2.3891850280021578</v>
      </c>
      <c r="W141" s="9">
        <v>1</v>
      </c>
      <c r="X141" s="9">
        <v>1</v>
      </c>
      <c r="Y141" s="2" t="s">
        <v>10</v>
      </c>
    </row>
    <row r="142" spans="1:25" x14ac:dyDescent="0.2">
      <c r="A142" s="2" t="s">
        <v>6</v>
      </c>
      <c r="B142" s="2" t="s">
        <v>10</v>
      </c>
      <c r="C142" s="2" t="s">
        <v>17</v>
      </c>
      <c r="D142" s="2" t="s">
        <v>26</v>
      </c>
      <c r="E142" s="2" t="s">
        <v>36</v>
      </c>
      <c r="F142" s="2" t="s">
        <v>10</v>
      </c>
      <c r="G142" s="2" t="s">
        <v>47</v>
      </c>
      <c r="H142" s="6">
        <v>6007869.3994792663</v>
      </c>
      <c r="I142" s="6">
        <v>7810230.2193230456</v>
      </c>
      <c r="J142" s="6">
        <v>6007869.3994792663</v>
      </c>
      <c r="K142" s="6">
        <v>7810230.2193230456</v>
      </c>
      <c r="L142" s="2" t="s">
        <v>56</v>
      </c>
      <c r="M142" s="6">
        <v>6007869.3994792663</v>
      </c>
      <c r="N142" s="8">
        <v>46289</v>
      </c>
      <c r="O142" s="8">
        <v>46322</v>
      </c>
      <c r="P142" s="2" t="s">
        <v>62</v>
      </c>
      <c r="Q142" s="9">
        <v>0</v>
      </c>
      <c r="R142" s="10">
        <v>0</v>
      </c>
      <c r="S142" s="9">
        <v>7.3972602739726029E-2</v>
      </c>
      <c r="T142" s="2" t="s">
        <v>69</v>
      </c>
      <c r="U142" s="6">
        <v>0</v>
      </c>
      <c r="V142" s="9">
        <v>2.3891850280021578</v>
      </c>
      <c r="W142" s="9">
        <v>1</v>
      </c>
      <c r="X142" s="9">
        <v>1</v>
      </c>
      <c r="Y142" s="2" t="s">
        <v>10</v>
      </c>
    </row>
    <row r="143" spans="1:25" x14ac:dyDescent="0.2">
      <c r="A143" s="2" t="s">
        <v>6</v>
      </c>
      <c r="B143" s="2" t="s">
        <v>10</v>
      </c>
      <c r="C143" s="2" t="s">
        <v>17</v>
      </c>
      <c r="D143" s="2" t="s">
        <v>26</v>
      </c>
      <c r="E143" s="2" t="s">
        <v>36</v>
      </c>
      <c r="F143" s="2" t="s">
        <v>10</v>
      </c>
      <c r="G143" s="2" t="s">
        <v>47</v>
      </c>
      <c r="H143" s="6">
        <v>7037789.8679614253</v>
      </c>
      <c r="I143" s="6">
        <v>9149126.8283498529</v>
      </c>
      <c r="J143" s="6">
        <v>7037789.8679614253</v>
      </c>
      <c r="K143" s="6">
        <v>9149126.8283498529</v>
      </c>
      <c r="L143" s="2" t="s">
        <v>56</v>
      </c>
      <c r="M143" s="6">
        <v>7037789.8679614253</v>
      </c>
      <c r="N143" s="8">
        <v>46289</v>
      </c>
      <c r="O143" s="8">
        <v>46322</v>
      </c>
      <c r="P143" s="2" t="s">
        <v>62</v>
      </c>
      <c r="Q143" s="9">
        <v>0</v>
      </c>
      <c r="R143" s="10">
        <v>0</v>
      </c>
      <c r="S143" s="9">
        <v>7.3972602739726029E-2</v>
      </c>
      <c r="T143" s="2" t="s">
        <v>69</v>
      </c>
      <c r="U143" s="6">
        <v>0</v>
      </c>
      <c r="V143" s="9">
        <v>2.3891850280021578</v>
      </c>
      <c r="W143" s="9">
        <v>1</v>
      </c>
      <c r="X143" s="9">
        <v>1</v>
      </c>
      <c r="Y143" s="2" t="s">
        <v>10</v>
      </c>
    </row>
    <row r="144" spans="1:25" x14ac:dyDescent="0.2">
      <c r="A144" s="2" t="s">
        <v>6</v>
      </c>
      <c r="B144" s="2" t="s">
        <v>10</v>
      </c>
      <c r="C144" s="2" t="s">
        <v>17</v>
      </c>
      <c r="D144" s="2" t="s">
        <v>26</v>
      </c>
      <c r="E144" s="2" t="s">
        <v>36</v>
      </c>
      <c r="F144" s="2" t="s">
        <v>10</v>
      </c>
      <c r="G144" s="2" t="s">
        <v>47</v>
      </c>
      <c r="H144" s="6">
        <v>5149602.3424107991</v>
      </c>
      <c r="I144" s="6">
        <v>6694483.0451340387</v>
      </c>
      <c r="J144" s="6">
        <v>5149602.3424107991</v>
      </c>
      <c r="K144" s="6">
        <v>6694483.0451340387</v>
      </c>
      <c r="L144" s="2" t="s">
        <v>56</v>
      </c>
      <c r="M144" s="6">
        <v>5149602.3424107991</v>
      </c>
      <c r="N144" s="8">
        <v>46289</v>
      </c>
      <c r="O144" s="8">
        <v>46322</v>
      </c>
      <c r="P144" s="2" t="s">
        <v>62</v>
      </c>
      <c r="Q144" s="9">
        <v>0</v>
      </c>
      <c r="R144" s="10">
        <v>0</v>
      </c>
      <c r="S144" s="9">
        <v>7.3972602739726029E-2</v>
      </c>
      <c r="T144" s="2" t="s">
        <v>69</v>
      </c>
      <c r="U144" s="6">
        <v>0</v>
      </c>
      <c r="V144" s="9">
        <v>2.3891850280021578</v>
      </c>
      <c r="W144" s="9">
        <v>1</v>
      </c>
      <c r="X144" s="9">
        <v>1</v>
      </c>
      <c r="Y144" s="2" t="s">
        <v>10</v>
      </c>
    </row>
    <row r="145" spans="1:25" x14ac:dyDescent="0.2">
      <c r="A145" s="2" t="s">
        <v>6</v>
      </c>
      <c r="B145" s="2" t="s">
        <v>10</v>
      </c>
      <c r="C145" s="2" t="s">
        <v>17</v>
      </c>
      <c r="D145" s="2" t="s">
        <v>26</v>
      </c>
      <c r="E145" s="2" t="s">
        <v>36</v>
      </c>
      <c r="F145" s="2" t="s">
        <v>10</v>
      </c>
      <c r="G145" s="2" t="s">
        <v>47</v>
      </c>
      <c r="H145" s="6">
        <v>13217312.678854385</v>
      </c>
      <c r="I145" s="6">
        <v>17182506.482510701</v>
      </c>
      <c r="J145" s="6">
        <v>13217312.678854385</v>
      </c>
      <c r="K145" s="6">
        <v>17182506.482510701</v>
      </c>
      <c r="L145" s="2" t="s">
        <v>56</v>
      </c>
      <c r="M145" s="6">
        <v>13217312.678854385</v>
      </c>
      <c r="N145" s="8">
        <v>46289</v>
      </c>
      <c r="O145" s="8">
        <v>46322</v>
      </c>
      <c r="P145" s="2" t="s">
        <v>62</v>
      </c>
      <c r="Q145" s="9">
        <v>0</v>
      </c>
      <c r="R145" s="10">
        <v>0</v>
      </c>
      <c r="S145" s="9">
        <v>7.3972602739726029E-2</v>
      </c>
      <c r="T145" s="2" t="s">
        <v>69</v>
      </c>
      <c r="U145" s="6">
        <v>0</v>
      </c>
      <c r="V145" s="9">
        <v>2.3891850280021578</v>
      </c>
      <c r="W145" s="9">
        <v>1</v>
      </c>
      <c r="X145" s="9">
        <v>1</v>
      </c>
      <c r="Y145" s="2" t="s">
        <v>10</v>
      </c>
    </row>
    <row r="146" spans="1:25" x14ac:dyDescent="0.2">
      <c r="A146" s="2" t="s">
        <v>6</v>
      </c>
      <c r="B146" s="2" t="s">
        <v>10</v>
      </c>
      <c r="C146" s="2" t="s">
        <v>17</v>
      </c>
      <c r="D146" s="2" t="s">
        <v>26</v>
      </c>
      <c r="E146" s="2" t="s">
        <v>36</v>
      </c>
      <c r="F146" s="2" t="s">
        <v>10</v>
      </c>
      <c r="G146" s="2" t="s">
        <v>47</v>
      </c>
      <c r="H146" s="6">
        <v>2231494.3483780129</v>
      </c>
      <c r="I146" s="6">
        <v>2900942.652891417</v>
      </c>
      <c r="J146" s="6">
        <v>2231494.3483780129</v>
      </c>
      <c r="K146" s="6">
        <v>2900942.652891417</v>
      </c>
      <c r="L146" s="2" t="s">
        <v>56</v>
      </c>
      <c r="M146" s="6">
        <v>2231494.3483780129</v>
      </c>
      <c r="N146" s="8">
        <v>46289</v>
      </c>
      <c r="O146" s="8">
        <v>46322</v>
      </c>
      <c r="P146" s="2" t="s">
        <v>62</v>
      </c>
      <c r="Q146" s="9">
        <v>0</v>
      </c>
      <c r="R146" s="10">
        <v>0</v>
      </c>
      <c r="S146" s="9">
        <v>7.3972602739726029E-2</v>
      </c>
      <c r="T146" s="2" t="s">
        <v>69</v>
      </c>
      <c r="U146" s="6">
        <v>0</v>
      </c>
      <c r="V146" s="9">
        <v>2.3891850280021578</v>
      </c>
      <c r="W146" s="9">
        <v>1</v>
      </c>
      <c r="X146" s="9">
        <v>1</v>
      </c>
      <c r="Y146" s="2" t="s">
        <v>10</v>
      </c>
    </row>
    <row r="147" spans="1:25" x14ac:dyDescent="0.2">
      <c r="A147" s="2" t="s">
        <v>6</v>
      </c>
      <c r="B147" s="2" t="s">
        <v>10</v>
      </c>
      <c r="C147" s="2" t="s">
        <v>17</v>
      </c>
      <c r="D147" s="2" t="s">
        <v>26</v>
      </c>
      <c r="E147" s="2" t="s">
        <v>36</v>
      </c>
      <c r="F147" s="2" t="s">
        <v>10</v>
      </c>
      <c r="G147" s="2" t="s">
        <v>47</v>
      </c>
      <c r="H147" s="6">
        <v>3604721.6396875596</v>
      </c>
      <c r="I147" s="6">
        <v>4686138.1315938281</v>
      </c>
      <c r="J147" s="6">
        <v>3604721.6396875596</v>
      </c>
      <c r="K147" s="6">
        <v>4686138.1315938281</v>
      </c>
      <c r="L147" s="2" t="s">
        <v>56</v>
      </c>
      <c r="M147" s="6">
        <v>3604721.6396875596</v>
      </c>
      <c r="N147" s="8">
        <v>46289</v>
      </c>
      <c r="O147" s="8">
        <v>46322</v>
      </c>
      <c r="P147" s="2" t="s">
        <v>62</v>
      </c>
      <c r="Q147" s="9">
        <v>0</v>
      </c>
      <c r="R147" s="10">
        <v>0</v>
      </c>
      <c r="S147" s="9">
        <v>7.3972602739726029E-2</v>
      </c>
      <c r="T147" s="2" t="s">
        <v>69</v>
      </c>
      <c r="U147" s="6">
        <v>0</v>
      </c>
      <c r="V147" s="9">
        <v>2.3891850280021578</v>
      </c>
      <c r="W147" s="9">
        <v>1</v>
      </c>
      <c r="X147" s="9">
        <v>1</v>
      </c>
      <c r="Y147" s="2" t="s">
        <v>10</v>
      </c>
    </row>
    <row r="148" spans="1:25" x14ac:dyDescent="0.2">
      <c r="A148" s="2" t="s">
        <v>6</v>
      </c>
      <c r="B148" s="2" t="s">
        <v>10</v>
      </c>
      <c r="C148" s="2" t="s">
        <v>17</v>
      </c>
      <c r="D148" s="2" t="s">
        <v>26</v>
      </c>
      <c r="E148" s="2" t="s">
        <v>36</v>
      </c>
      <c r="F148" s="2" t="s">
        <v>10</v>
      </c>
      <c r="G148" s="2" t="s">
        <v>47</v>
      </c>
      <c r="H148" s="6">
        <v>2403147.7597917062</v>
      </c>
      <c r="I148" s="6">
        <v>3124092.0877292184</v>
      </c>
      <c r="J148" s="6">
        <v>2403147.7597917062</v>
      </c>
      <c r="K148" s="6">
        <v>3124092.0877292184</v>
      </c>
      <c r="L148" s="2" t="s">
        <v>56</v>
      </c>
      <c r="M148" s="6">
        <v>2403147.7597917062</v>
      </c>
      <c r="N148" s="8">
        <v>46289</v>
      </c>
      <c r="O148" s="8">
        <v>46322</v>
      </c>
      <c r="P148" s="2" t="s">
        <v>62</v>
      </c>
      <c r="Q148" s="9">
        <v>0</v>
      </c>
      <c r="R148" s="10">
        <v>0</v>
      </c>
      <c r="S148" s="9">
        <v>7.3972602739726029E-2</v>
      </c>
      <c r="T148" s="2" t="s">
        <v>69</v>
      </c>
      <c r="U148" s="6">
        <v>0</v>
      </c>
      <c r="V148" s="9">
        <v>2.3891850280021578</v>
      </c>
      <c r="W148" s="9">
        <v>1</v>
      </c>
      <c r="X148" s="9">
        <v>1</v>
      </c>
      <c r="Y148" s="2" t="s">
        <v>10</v>
      </c>
    </row>
    <row r="149" spans="1:25" x14ac:dyDescent="0.2">
      <c r="A149" s="2" t="s">
        <v>6</v>
      </c>
      <c r="B149" s="2" t="s">
        <v>10</v>
      </c>
      <c r="C149" s="2" t="s">
        <v>17</v>
      </c>
      <c r="D149" s="2" t="s">
        <v>26</v>
      </c>
      <c r="E149" s="2" t="s">
        <v>36</v>
      </c>
      <c r="F149" s="2" t="s">
        <v>10</v>
      </c>
      <c r="G149" s="2" t="s">
        <v>47</v>
      </c>
      <c r="H149" s="6">
        <v>11844085.387544839</v>
      </c>
      <c r="I149" s="6">
        <v>15397311.003808292</v>
      </c>
      <c r="J149" s="6">
        <v>11844085.387544839</v>
      </c>
      <c r="K149" s="6">
        <v>15397311.003808292</v>
      </c>
      <c r="L149" s="2" t="s">
        <v>56</v>
      </c>
      <c r="M149" s="6">
        <v>11844085.387544839</v>
      </c>
      <c r="N149" s="8">
        <v>46289</v>
      </c>
      <c r="O149" s="8">
        <v>46322</v>
      </c>
      <c r="P149" s="2" t="s">
        <v>62</v>
      </c>
      <c r="Q149" s="9">
        <v>0</v>
      </c>
      <c r="R149" s="10">
        <v>0</v>
      </c>
      <c r="S149" s="9">
        <v>7.3972602739726029E-2</v>
      </c>
      <c r="T149" s="2" t="s">
        <v>69</v>
      </c>
      <c r="U149" s="6">
        <v>0</v>
      </c>
      <c r="V149" s="9">
        <v>2.3891850280021578</v>
      </c>
      <c r="W149" s="9">
        <v>1</v>
      </c>
      <c r="X149" s="9">
        <v>1</v>
      </c>
      <c r="Y149" s="2" t="s">
        <v>10</v>
      </c>
    </row>
    <row r="150" spans="1:25" x14ac:dyDescent="0.2">
      <c r="A150" s="2" t="s">
        <v>6</v>
      </c>
      <c r="B150" s="2" t="s">
        <v>10</v>
      </c>
      <c r="C150" s="2" t="s">
        <v>17</v>
      </c>
      <c r="D150" s="2" t="s">
        <v>26</v>
      </c>
      <c r="E150" s="2" t="s">
        <v>36</v>
      </c>
      <c r="F150" s="2" t="s">
        <v>10</v>
      </c>
      <c r="G150" s="2" t="s">
        <v>47</v>
      </c>
      <c r="H150" s="6">
        <v>8582670.5706846658</v>
      </c>
      <c r="I150" s="6">
        <v>11157471.741890065</v>
      </c>
      <c r="J150" s="6">
        <v>8582670.5706846658</v>
      </c>
      <c r="K150" s="6">
        <v>11157471.741890065</v>
      </c>
      <c r="L150" s="2" t="s">
        <v>56</v>
      </c>
      <c r="M150" s="6">
        <v>8582670.5706846658</v>
      </c>
      <c r="N150" s="8">
        <v>46289</v>
      </c>
      <c r="O150" s="8">
        <v>46322</v>
      </c>
      <c r="P150" s="2" t="s">
        <v>62</v>
      </c>
      <c r="Q150" s="9">
        <v>0</v>
      </c>
      <c r="R150" s="10">
        <v>0</v>
      </c>
      <c r="S150" s="9">
        <v>7.3972602739726029E-2</v>
      </c>
      <c r="T150" s="2" t="s">
        <v>69</v>
      </c>
      <c r="U150" s="6">
        <v>0</v>
      </c>
      <c r="V150" s="9">
        <v>2.3891850280021578</v>
      </c>
      <c r="W150" s="9">
        <v>1</v>
      </c>
      <c r="X150" s="9">
        <v>1</v>
      </c>
      <c r="Y150" s="2" t="s">
        <v>10</v>
      </c>
    </row>
    <row r="151" spans="1:25" x14ac:dyDescent="0.2">
      <c r="A151" s="2" t="s">
        <v>6</v>
      </c>
      <c r="B151" s="2" t="s">
        <v>10</v>
      </c>
      <c r="C151" s="2" t="s">
        <v>17</v>
      </c>
      <c r="D151" s="2" t="s">
        <v>26</v>
      </c>
      <c r="E151" s="2" t="s">
        <v>36</v>
      </c>
      <c r="F151" s="2" t="s">
        <v>10</v>
      </c>
      <c r="G151" s="2" t="s">
        <v>47</v>
      </c>
      <c r="H151" s="6">
        <v>6179522.8108929591</v>
      </c>
      <c r="I151" s="6">
        <v>8033379.654160847</v>
      </c>
      <c r="J151" s="6">
        <v>6179522.8108929591</v>
      </c>
      <c r="K151" s="6">
        <v>8033379.654160847</v>
      </c>
      <c r="L151" s="2" t="s">
        <v>56</v>
      </c>
      <c r="M151" s="6">
        <v>6179522.8108929591</v>
      </c>
      <c r="N151" s="8">
        <v>46289</v>
      </c>
      <c r="O151" s="8">
        <v>46322</v>
      </c>
      <c r="P151" s="2" t="s">
        <v>62</v>
      </c>
      <c r="Q151" s="9">
        <v>0</v>
      </c>
      <c r="R151" s="10">
        <v>0</v>
      </c>
      <c r="S151" s="9">
        <v>7.3972602739726029E-2</v>
      </c>
      <c r="T151" s="2" t="s">
        <v>69</v>
      </c>
      <c r="U151" s="6">
        <v>0</v>
      </c>
      <c r="V151" s="9">
        <v>2.3891850280021578</v>
      </c>
      <c r="W151" s="9">
        <v>1</v>
      </c>
      <c r="X151" s="9">
        <v>1</v>
      </c>
      <c r="Y151" s="2" t="s">
        <v>10</v>
      </c>
    </row>
    <row r="152" spans="1:25" x14ac:dyDescent="0.2">
      <c r="A152" s="2" t="s">
        <v>6</v>
      </c>
      <c r="B152" s="2" t="s">
        <v>10</v>
      </c>
      <c r="C152" s="2" t="s">
        <v>17</v>
      </c>
      <c r="D152" s="2" t="s">
        <v>26</v>
      </c>
      <c r="E152" s="2" t="s">
        <v>36</v>
      </c>
      <c r="F152" s="2" t="s">
        <v>10</v>
      </c>
      <c r="G152" s="2" t="s">
        <v>47</v>
      </c>
      <c r="H152" s="6">
        <v>6866136.4565477325</v>
      </c>
      <c r="I152" s="6">
        <v>8925977.3935120516</v>
      </c>
      <c r="J152" s="6">
        <v>6866136.4565477325</v>
      </c>
      <c r="K152" s="6">
        <v>8925977.3935120516</v>
      </c>
      <c r="L152" s="2" t="s">
        <v>56</v>
      </c>
      <c r="M152" s="6">
        <v>6866136.4565477325</v>
      </c>
      <c r="N152" s="8">
        <v>46289</v>
      </c>
      <c r="O152" s="8">
        <v>46322</v>
      </c>
      <c r="P152" s="2" t="s">
        <v>62</v>
      </c>
      <c r="Q152" s="9">
        <v>0</v>
      </c>
      <c r="R152" s="10">
        <v>0</v>
      </c>
      <c r="S152" s="9">
        <v>7.3972602739726029E-2</v>
      </c>
      <c r="T152" s="2" t="s">
        <v>69</v>
      </c>
      <c r="U152" s="6">
        <v>0</v>
      </c>
      <c r="V152" s="9">
        <v>2.3891850280021578</v>
      </c>
      <c r="W152" s="9">
        <v>1</v>
      </c>
      <c r="X152" s="9">
        <v>1</v>
      </c>
      <c r="Y152" s="2" t="s">
        <v>10</v>
      </c>
    </row>
    <row r="153" spans="1:25" x14ac:dyDescent="0.2">
      <c r="A153" s="2" t="s">
        <v>6</v>
      </c>
      <c r="B153" s="2" t="s">
        <v>10</v>
      </c>
      <c r="C153" s="2" t="s">
        <v>17</v>
      </c>
      <c r="D153" s="2" t="s">
        <v>26</v>
      </c>
      <c r="E153" s="2" t="s">
        <v>36</v>
      </c>
      <c r="F153" s="2" t="s">
        <v>10</v>
      </c>
      <c r="G153" s="2" t="s">
        <v>47</v>
      </c>
      <c r="H153" s="6">
        <v>514960.23424107995</v>
      </c>
      <c r="I153" s="6">
        <v>669448.30451340391</v>
      </c>
      <c r="J153" s="6">
        <v>514960.23424107995</v>
      </c>
      <c r="K153" s="6">
        <v>669448.30451340391</v>
      </c>
      <c r="L153" s="2" t="s">
        <v>56</v>
      </c>
      <c r="M153" s="6">
        <v>514960.23424107995</v>
      </c>
      <c r="N153" s="8">
        <v>46289</v>
      </c>
      <c r="O153" s="8">
        <v>46322</v>
      </c>
      <c r="P153" s="2" t="s">
        <v>62</v>
      </c>
      <c r="Q153" s="9">
        <v>0</v>
      </c>
      <c r="R153" s="10">
        <v>0</v>
      </c>
      <c r="S153" s="9">
        <v>7.3972602739726029E-2</v>
      </c>
      <c r="T153" s="2" t="s">
        <v>69</v>
      </c>
      <c r="U153" s="6">
        <v>0</v>
      </c>
      <c r="V153" s="9">
        <v>2.3891850280021578</v>
      </c>
      <c r="W153" s="9">
        <v>1</v>
      </c>
      <c r="X153" s="9">
        <v>1</v>
      </c>
      <c r="Y153" s="2" t="s">
        <v>10</v>
      </c>
    </row>
    <row r="154" spans="1:25" x14ac:dyDescent="0.2">
      <c r="A154" s="2" t="s">
        <v>6</v>
      </c>
      <c r="B154" s="2" t="s">
        <v>10</v>
      </c>
      <c r="C154" s="2" t="s">
        <v>17</v>
      </c>
      <c r="D154" s="2" t="s">
        <v>26</v>
      </c>
      <c r="E154" s="2" t="s">
        <v>36</v>
      </c>
      <c r="F154" s="2" t="s">
        <v>10</v>
      </c>
      <c r="G154" s="2" t="s">
        <v>47</v>
      </c>
      <c r="H154" s="6">
        <v>858267.05706846656</v>
      </c>
      <c r="I154" s="6">
        <v>1115747.1741890064</v>
      </c>
      <c r="J154" s="6">
        <v>858267.05706846656</v>
      </c>
      <c r="K154" s="6">
        <v>1115747.1741890064</v>
      </c>
      <c r="L154" s="2" t="s">
        <v>56</v>
      </c>
      <c r="M154" s="6">
        <v>858267.05706846656</v>
      </c>
      <c r="N154" s="8">
        <v>46289</v>
      </c>
      <c r="O154" s="8">
        <v>46322</v>
      </c>
      <c r="P154" s="2" t="s">
        <v>62</v>
      </c>
      <c r="Q154" s="9">
        <v>0</v>
      </c>
      <c r="R154" s="10">
        <v>0</v>
      </c>
      <c r="S154" s="9">
        <v>7.3972602739726029E-2</v>
      </c>
      <c r="T154" s="2" t="s">
        <v>69</v>
      </c>
      <c r="U154" s="6">
        <v>0</v>
      </c>
      <c r="V154" s="9">
        <v>2.3891850280021578</v>
      </c>
      <c r="W154" s="9">
        <v>1</v>
      </c>
      <c r="X154" s="9">
        <v>1</v>
      </c>
      <c r="Y154" s="2" t="s">
        <v>10</v>
      </c>
    </row>
    <row r="155" spans="1:25" x14ac:dyDescent="0.2">
      <c r="A155" s="2" t="s">
        <v>6</v>
      </c>
      <c r="B155" s="2" t="s">
        <v>10</v>
      </c>
      <c r="C155" s="2" t="s">
        <v>17</v>
      </c>
      <c r="D155" s="2" t="s">
        <v>26</v>
      </c>
      <c r="E155" s="2" t="s">
        <v>36</v>
      </c>
      <c r="F155" s="2" t="s">
        <v>10</v>
      </c>
      <c r="G155" s="2" t="s">
        <v>47</v>
      </c>
      <c r="H155" s="6">
        <v>858267.05706846656</v>
      </c>
      <c r="I155" s="6">
        <v>1115747.1741890064</v>
      </c>
      <c r="J155" s="6">
        <v>858267.05706846656</v>
      </c>
      <c r="K155" s="6">
        <v>1115747.1741890064</v>
      </c>
      <c r="L155" s="2" t="s">
        <v>56</v>
      </c>
      <c r="M155" s="6">
        <v>858267.05706846656</v>
      </c>
      <c r="N155" s="8">
        <v>46289</v>
      </c>
      <c r="O155" s="8">
        <v>46322</v>
      </c>
      <c r="P155" s="2" t="s">
        <v>62</v>
      </c>
      <c r="Q155" s="9">
        <v>0</v>
      </c>
      <c r="R155" s="10">
        <v>0</v>
      </c>
      <c r="S155" s="9">
        <v>7.3972602739726029E-2</v>
      </c>
      <c r="T155" s="2" t="s">
        <v>69</v>
      </c>
      <c r="U155" s="6">
        <v>0</v>
      </c>
      <c r="V155" s="9">
        <v>2.3891850280021578</v>
      </c>
      <c r="W155" s="9">
        <v>1</v>
      </c>
      <c r="X155" s="9">
        <v>1</v>
      </c>
      <c r="Y155" s="2" t="s">
        <v>10</v>
      </c>
    </row>
    <row r="156" spans="1:25" x14ac:dyDescent="0.2">
      <c r="A156" s="2" t="s">
        <v>6</v>
      </c>
      <c r="B156" s="2" t="s">
        <v>10</v>
      </c>
      <c r="C156" s="2" t="s">
        <v>17</v>
      </c>
      <c r="D156" s="2" t="s">
        <v>26</v>
      </c>
      <c r="E156" s="2" t="s">
        <v>36</v>
      </c>
      <c r="F156" s="2" t="s">
        <v>10</v>
      </c>
      <c r="G156" s="2" t="s">
        <v>47</v>
      </c>
      <c r="H156" s="6">
        <v>6351176.222306652</v>
      </c>
      <c r="I156" s="6">
        <v>8256529.0889986483</v>
      </c>
      <c r="J156" s="6">
        <v>6351176.222306652</v>
      </c>
      <c r="K156" s="6">
        <v>8256529.0889986483</v>
      </c>
      <c r="L156" s="2" t="s">
        <v>56</v>
      </c>
      <c r="M156" s="6">
        <v>6351176.222306652</v>
      </c>
      <c r="N156" s="8">
        <v>46289</v>
      </c>
      <c r="O156" s="8">
        <v>46322</v>
      </c>
      <c r="P156" s="2" t="s">
        <v>62</v>
      </c>
      <c r="Q156" s="9">
        <v>0</v>
      </c>
      <c r="R156" s="10">
        <v>0</v>
      </c>
      <c r="S156" s="9">
        <v>7.3972602739726029E-2</v>
      </c>
      <c r="T156" s="2" t="s">
        <v>69</v>
      </c>
      <c r="U156" s="6">
        <v>0</v>
      </c>
      <c r="V156" s="9">
        <v>2.3891850280021578</v>
      </c>
      <c r="W156" s="9">
        <v>1</v>
      </c>
      <c r="X156" s="9">
        <v>1</v>
      </c>
      <c r="Y156" s="2" t="s">
        <v>10</v>
      </c>
    </row>
    <row r="157" spans="1:25" x14ac:dyDescent="0.2">
      <c r="A157" s="2" t="s">
        <v>6</v>
      </c>
      <c r="B157" s="2" t="s">
        <v>10</v>
      </c>
      <c r="C157" s="2" t="s">
        <v>17</v>
      </c>
      <c r="D157" s="2" t="s">
        <v>26</v>
      </c>
      <c r="E157" s="2" t="s">
        <v>36</v>
      </c>
      <c r="F157" s="2" t="s">
        <v>10</v>
      </c>
      <c r="G157" s="2" t="s">
        <v>47</v>
      </c>
      <c r="H157" s="6">
        <v>3948028.4625149462</v>
      </c>
      <c r="I157" s="6">
        <v>5132437.0012694299</v>
      </c>
      <c r="J157" s="6">
        <v>3948028.4625149462</v>
      </c>
      <c r="K157" s="6">
        <v>5132437.0012694299</v>
      </c>
      <c r="L157" s="2" t="s">
        <v>56</v>
      </c>
      <c r="M157" s="6">
        <v>3948028.4625149462</v>
      </c>
      <c r="N157" s="8">
        <v>46289</v>
      </c>
      <c r="O157" s="8">
        <v>46322</v>
      </c>
      <c r="P157" s="2" t="s">
        <v>62</v>
      </c>
      <c r="Q157" s="9">
        <v>0</v>
      </c>
      <c r="R157" s="10">
        <v>0</v>
      </c>
      <c r="S157" s="9">
        <v>7.3972602739726029E-2</v>
      </c>
      <c r="T157" s="2" t="s">
        <v>69</v>
      </c>
      <c r="U157" s="6">
        <v>0</v>
      </c>
      <c r="V157" s="9">
        <v>2.3891850280021578</v>
      </c>
      <c r="W157" s="9">
        <v>1</v>
      </c>
      <c r="X157" s="9">
        <v>1</v>
      </c>
      <c r="Y157" s="2" t="s">
        <v>10</v>
      </c>
    </row>
    <row r="158" spans="1:25" x14ac:dyDescent="0.2">
      <c r="A158" s="2" t="s">
        <v>6</v>
      </c>
      <c r="B158" s="2" t="s">
        <v>10</v>
      </c>
      <c r="C158" s="2" t="s">
        <v>17</v>
      </c>
      <c r="D158" s="2" t="s">
        <v>26</v>
      </c>
      <c r="E158" s="2" t="s">
        <v>36</v>
      </c>
      <c r="F158" s="2" t="s">
        <v>10</v>
      </c>
      <c r="G158" s="2" t="s">
        <v>47</v>
      </c>
      <c r="H158" s="6">
        <v>2918107.9940327862</v>
      </c>
      <c r="I158" s="6">
        <v>3793540.3922426221</v>
      </c>
      <c r="J158" s="6">
        <v>2918107.9940327862</v>
      </c>
      <c r="K158" s="6">
        <v>3793540.3922426221</v>
      </c>
      <c r="L158" s="2" t="s">
        <v>56</v>
      </c>
      <c r="M158" s="6">
        <v>2918107.9940327862</v>
      </c>
      <c r="N158" s="8">
        <v>46289</v>
      </c>
      <c r="O158" s="8">
        <v>46322</v>
      </c>
      <c r="P158" s="2" t="s">
        <v>62</v>
      </c>
      <c r="Q158" s="9">
        <v>0</v>
      </c>
      <c r="R158" s="10">
        <v>0</v>
      </c>
      <c r="S158" s="9">
        <v>7.3972602739726029E-2</v>
      </c>
      <c r="T158" s="2" t="s">
        <v>69</v>
      </c>
      <c r="U158" s="6">
        <v>0</v>
      </c>
      <c r="V158" s="9">
        <v>2.3891850280021578</v>
      </c>
      <c r="W158" s="9">
        <v>1</v>
      </c>
      <c r="X158" s="9">
        <v>1</v>
      </c>
      <c r="Y158" s="2" t="s">
        <v>10</v>
      </c>
    </row>
    <row r="159" spans="1:25" x14ac:dyDescent="0.2">
      <c r="A159" s="2" t="s">
        <v>6</v>
      </c>
      <c r="B159" s="2" t="s">
        <v>10</v>
      </c>
      <c r="C159" s="2" t="s">
        <v>17</v>
      </c>
      <c r="D159" s="2" t="s">
        <v>26</v>
      </c>
      <c r="E159" s="2" t="s">
        <v>36</v>
      </c>
      <c r="F159" s="2" t="s">
        <v>10</v>
      </c>
      <c r="G159" s="2" t="s">
        <v>47</v>
      </c>
      <c r="H159" s="6">
        <v>1716534.1141369331</v>
      </c>
      <c r="I159" s="6">
        <v>2231494.3483780129</v>
      </c>
      <c r="J159" s="6">
        <v>1716534.1141369331</v>
      </c>
      <c r="K159" s="6">
        <v>2231494.3483780129</v>
      </c>
      <c r="L159" s="2" t="s">
        <v>56</v>
      </c>
      <c r="M159" s="6">
        <v>1716534.1141369331</v>
      </c>
      <c r="N159" s="8">
        <v>46289</v>
      </c>
      <c r="O159" s="8">
        <v>46322</v>
      </c>
      <c r="P159" s="2" t="s">
        <v>62</v>
      </c>
      <c r="Q159" s="9">
        <v>0</v>
      </c>
      <c r="R159" s="10">
        <v>0</v>
      </c>
      <c r="S159" s="9">
        <v>7.3972602739726029E-2</v>
      </c>
      <c r="T159" s="2" t="s">
        <v>69</v>
      </c>
      <c r="U159" s="6">
        <v>0</v>
      </c>
      <c r="V159" s="9">
        <v>2.3891850280021578</v>
      </c>
      <c r="W159" s="9">
        <v>1</v>
      </c>
      <c r="X159" s="9">
        <v>1</v>
      </c>
      <c r="Y159" s="2" t="s">
        <v>10</v>
      </c>
    </row>
    <row r="160" spans="1:25" x14ac:dyDescent="0.2">
      <c r="A160" s="2" t="s">
        <v>6</v>
      </c>
      <c r="B160" s="2" t="s">
        <v>10</v>
      </c>
      <c r="C160" s="2" t="s">
        <v>17</v>
      </c>
      <c r="D160" s="2" t="s">
        <v>26</v>
      </c>
      <c r="E160" s="2" t="s">
        <v>36</v>
      </c>
      <c r="F160" s="2" t="s">
        <v>10</v>
      </c>
      <c r="G160" s="2" t="s">
        <v>47</v>
      </c>
      <c r="H160" s="6">
        <v>3433068.2282738662</v>
      </c>
      <c r="I160" s="6">
        <v>4462988.6967560258</v>
      </c>
      <c r="J160" s="6">
        <v>3433068.2282738662</v>
      </c>
      <c r="K160" s="6">
        <v>4462988.6967560258</v>
      </c>
      <c r="L160" s="2" t="s">
        <v>56</v>
      </c>
      <c r="M160" s="6">
        <v>3433068.2282738662</v>
      </c>
      <c r="N160" s="8">
        <v>46289</v>
      </c>
      <c r="O160" s="8">
        <v>46322</v>
      </c>
      <c r="P160" s="2" t="s">
        <v>62</v>
      </c>
      <c r="Q160" s="9">
        <v>0</v>
      </c>
      <c r="R160" s="10">
        <v>0</v>
      </c>
      <c r="S160" s="9">
        <v>7.3972602739726029E-2</v>
      </c>
      <c r="T160" s="2" t="s">
        <v>69</v>
      </c>
      <c r="U160" s="6">
        <v>0</v>
      </c>
      <c r="V160" s="9">
        <v>2.3891850280021578</v>
      </c>
      <c r="W160" s="9">
        <v>1</v>
      </c>
      <c r="X160" s="9">
        <v>1</v>
      </c>
      <c r="Y160" s="2" t="s">
        <v>10</v>
      </c>
    </row>
    <row r="161" spans="1:25" x14ac:dyDescent="0.2">
      <c r="A161" s="2" t="s">
        <v>6</v>
      </c>
      <c r="B161" s="2" t="s">
        <v>10</v>
      </c>
      <c r="C161" s="2" t="s">
        <v>17</v>
      </c>
      <c r="D161" s="2" t="s">
        <v>26</v>
      </c>
      <c r="E161" s="2" t="s">
        <v>36</v>
      </c>
      <c r="F161" s="2" t="s">
        <v>10</v>
      </c>
      <c r="G161" s="2" t="s">
        <v>47</v>
      </c>
      <c r="H161" s="6">
        <v>1716534.1141369331</v>
      </c>
      <c r="I161" s="6">
        <v>2231494.3483780129</v>
      </c>
      <c r="J161" s="6">
        <v>1716534.1141369331</v>
      </c>
      <c r="K161" s="6">
        <v>2231494.3483780129</v>
      </c>
      <c r="L161" s="2" t="s">
        <v>56</v>
      </c>
      <c r="M161" s="6">
        <v>1716534.1141369331</v>
      </c>
      <c r="N161" s="8">
        <v>46289</v>
      </c>
      <c r="O161" s="8">
        <v>46322</v>
      </c>
      <c r="P161" s="2" t="s">
        <v>62</v>
      </c>
      <c r="Q161" s="9">
        <v>0</v>
      </c>
      <c r="R161" s="10">
        <v>0</v>
      </c>
      <c r="S161" s="9">
        <v>7.3972602739726029E-2</v>
      </c>
      <c r="T161" s="2" t="s">
        <v>69</v>
      </c>
      <c r="U161" s="6">
        <v>0</v>
      </c>
      <c r="V161" s="9">
        <v>2.3891850280021578</v>
      </c>
      <c r="W161" s="9">
        <v>1</v>
      </c>
      <c r="X161" s="9">
        <v>1</v>
      </c>
      <c r="Y161" s="2" t="s">
        <v>10</v>
      </c>
    </row>
    <row r="162" spans="1:25" x14ac:dyDescent="0.2">
      <c r="A162" s="2" t="s">
        <v>6</v>
      </c>
      <c r="B162" s="2" t="s">
        <v>10</v>
      </c>
      <c r="C162" s="2" t="s">
        <v>17</v>
      </c>
      <c r="D162" s="2" t="s">
        <v>26</v>
      </c>
      <c r="E162" s="2" t="s">
        <v>36</v>
      </c>
      <c r="F162" s="2" t="s">
        <v>10</v>
      </c>
      <c r="G162" s="2" t="s">
        <v>47</v>
      </c>
      <c r="H162" s="6">
        <v>3089761.4054464796</v>
      </c>
      <c r="I162" s="6">
        <v>4016689.8270804235</v>
      </c>
      <c r="J162" s="6">
        <v>3089761.4054464796</v>
      </c>
      <c r="K162" s="6">
        <v>4016689.8270804235</v>
      </c>
      <c r="L162" s="2" t="s">
        <v>56</v>
      </c>
      <c r="M162" s="6">
        <v>3089761.4054464796</v>
      </c>
      <c r="N162" s="8">
        <v>46289</v>
      </c>
      <c r="O162" s="8">
        <v>46322</v>
      </c>
      <c r="P162" s="2" t="s">
        <v>62</v>
      </c>
      <c r="Q162" s="9">
        <v>0</v>
      </c>
      <c r="R162" s="10">
        <v>0</v>
      </c>
      <c r="S162" s="9">
        <v>7.3972602739726029E-2</v>
      </c>
      <c r="T162" s="2" t="s">
        <v>69</v>
      </c>
      <c r="U162" s="6">
        <v>0</v>
      </c>
      <c r="V162" s="9">
        <v>2.3891850280021578</v>
      </c>
      <c r="W162" s="9">
        <v>1</v>
      </c>
      <c r="X162" s="9">
        <v>1</v>
      </c>
      <c r="Y162" s="2" t="s">
        <v>10</v>
      </c>
    </row>
    <row r="163" spans="1:25" x14ac:dyDescent="0.2">
      <c r="A163" s="2" t="s">
        <v>6</v>
      </c>
      <c r="B163" s="2" t="s">
        <v>10</v>
      </c>
      <c r="C163" s="2" t="s">
        <v>17</v>
      </c>
      <c r="D163" s="2" t="s">
        <v>26</v>
      </c>
      <c r="E163" s="2" t="s">
        <v>36</v>
      </c>
      <c r="F163" s="2" t="s">
        <v>10</v>
      </c>
      <c r="G163" s="2" t="s">
        <v>47</v>
      </c>
      <c r="H163" s="6">
        <v>1544880.7027232398</v>
      </c>
      <c r="I163" s="6">
        <v>2008344.9135402117</v>
      </c>
      <c r="J163" s="6">
        <v>1544880.7027232398</v>
      </c>
      <c r="K163" s="6">
        <v>2008344.9135402117</v>
      </c>
      <c r="L163" s="2" t="s">
        <v>56</v>
      </c>
      <c r="M163" s="6">
        <v>1544880.7027232398</v>
      </c>
      <c r="N163" s="8">
        <v>46289</v>
      </c>
      <c r="O163" s="8">
        <v>46322</v>
      </c>
      <c r="P163" s="2" t="s">
        <v>62</v>
      </c>
      <c r="Q163" s="9">
        <v>0</v>
      </c>
      <c r="R163" s="10">
        <v>0</v>
      </c>
      <c r="S163" s="9">
        <v>7.3972602739726029E-2</v>
      </c>
      <c r="T163" s="2" t="s">
        <v>69</v>
      </c>
      <c r="U163" s="6">
        <v>0</v>
      </c>
      <c r="V163" s="9">
        <v>2.3891850280021578</v>
      </c>
      <c r="W163" s="9">
        <v>1</v>
      </c>
      <c r="X163" s="9">
        <v>1</v>
      </c>
      <c r="Y163" s="2" t="s">
        <v>10</v>
      </c>
    </row>
    <row r="164" spans="1:25" x14ac:dyDescent="0.2">
      <c r="A164" s="2" t="s">
        <v>6</v>
      </c>
      <c r="B164" s="2" t="s">
        <v>10</v>
      </c>
      <c r="C164" s="2" t="s">
        <v>17</v>
      </c>
      <c r="D164" s="2" t="s">
        <v>26</v>
      </c>
      <c r="E164" s="2" t="s">
        <v>36</v>
      </c>
      <c r="F164" s="2" t="s">
        <v>10</v>
      </c>
      <c r="G164" s="2" t="s">
        <v>47</v>
      </c>
      <c r="H164" s="6">
        <v>514960.23424107995</v>
      </c>
      <c r="I164" s="6">
        <v>669448.30451340391</v>
      </c>
      <c r="J164" s="6">
        <v>514960.23424107995</v>
      </c>
      <c r="K164" s="6">
        <v>669448.30451340391</v>
      </c>
      <c r="L164" s="2" t="s">
        <v>56</v>
      </c>
      <c r="M164" s="6">
        <v>514960.23424107995</v>
      </c>
      <c r="N164" s="8">
        <v>46289</v>
      </c>
      <c r="O164" s="8">
        <v>46322</v>
      </c>
      <c r="P164" s="2" t="s">
        <v>62</v>
      </c>
      <c r="Q164" s="9">
        <v>0</v>
      </c>
      <c r="R164" s="10">
        <v>0</v>
      </c>
      <c r="S164" s="9">
        <v>7.3972602739726029E-2</v>
      </c>
      <c r="T164" s="2" t="s">
        <v>69</v>
      </c>
      <c r="U164" s="6">
        <v>0</v>
      </c>
      <c r="V164" s="9">
        <v>2.3891850280021578</v>
      </c>
      <c r="W164" s="9">
        <v>1</v>
      </c>
      <c r="X164" s="9">
        <v>1</v>
      </c>
      <c r="Y164" s="2" t="s">
        <v>10</v>
      </c>
    </row>
    <row r="165" spans="1:25" x14ac:dyDescent="0.2">
      <c r="A165" s="2" t="s">
        <v>6</v>
      </c>
      <c r="B165" s="2" t="s">
        <v>10</v>
      </c>
      <c r="C165" s="2" t="s">
        <v>17</v>
      </c>
      <c r="D165" s="2" t="s">
        <v>26</v>
      </c>
      <c r="E165" s="2" t="s">
        <v>36</v>
      </c>
      <c r="F165" s="2" t="s">
        <v>10</v>
      </c>
      <c r="G165" s="2" t="s">
        <v>47</v>
      </c>
      <c r="H165" s="6">
        <v>1201573.8798958531</v>
      </c>
      <c r="I165" s="6">
        <v>1562046.0438646092</v>
      </c>
      <c r="J165" s="6">
        <v>1201573.8798958531</v>
      </c>
      <c r="K165" s="6">
        <v>1562046.0438646092</v>
      </c>
      <c r="L165" s="2" t="s">
        <v>56</v>
      </c>
      <c r="M165" s="6">
        <v>1201573.8798958531</v>
      </c>
      <c r="N165" s="8">
        <v>46289</v>
      </c>
      <c r="O165" s="8">
        <v>46322</v>
      </c>
      <c r="P165" s="2" t="s">
        <v>62</v>
      </c>
      <c r="Q165" s="9">
        <v>0</v>
      </c>
      <c r="R165" s="10">
        <v>0</v>
      </c>
      <c r="S165" s="9">
        <v>7.3972602739726029E-2</v>
      </c>
      <c r="T165" s="2" t="s">
        <v>69</v>
      </c>
      <c r="U165" s="6">
        <v>0</v>
      </c>
      <c r="V165" s="9">
        <v>2.3891850280021578</v>
      </c>
      <c r="W165" s="9">
        <v>1</v>
      </c>
      <c r="X165" s="9">
        <v>1</v>
      </c>
      <c r="Y165" s="2" t="s">
        <v>10</v>
      </c>
    </row>
    <row r="166" spans="1:25" x14ac:dyDescent="0.2">
      <c r="A166" s="2" t="s">
        <v>6</v>
      </c>
      <c r="B166" s="2" t="s">
        <v>10</v>
      </c>
      <c r="C166" s="2" t="s">
        <v>17</v>
      </c>
      <c r="D166" s="2" t="s">
        <v>26</v>
      </c>
      <c r="E166" s="2" t="s">
        <v>36</v>
      </c>
      <c r="F166" s="2" t="s">
        <v>10</v>
      </c>
      <c r="G166" s="2" t="s">
        <v>47</v>
      </c>
      <c r="H166" s="6">
        <v>3948028.4625149462</v>
      </c>
      <c r="I166" s="6">
        <v>5132437.0012694299</v>
      </c>
      <c r="J166" s="6">
        <v>3948028.4625149462</v>
      </c>
      <c r="K166" s="6">
        <v>5132437.0012694299</v>
      </c>
      <c r="L166" s="2" t="s">
        <v>56</v>
      </c>
      <c r="M166" s="6">
        <v>3948028.4625149462</v>
      </c>
      <c r="N166" s="8">
        <v>46289</v>
      </c>
      <c r="O166" s="8">
        <v>46322</v>
      </c>
      <c r="P166" s="2" t="s">
        <v>62</v>
      </c>
      <c r="Q166" s="9">
        <v>0</v>
      </c>
      <c r="R166" s="10">
        <v>0</v>
      </c>
      <c r="S166" s="9">
        <v>7.3972602739726029E-2</v>
      </c>
      <c r="T166" s="2" t="s">
        <v>69</v>
      </c>
      <c r="U166" s="6">
        <v>0</v>
      </c>
      <c r="V166" s="9">
        <v>2.3891850280021578</v>
      </c>
      <c r="W166" s="9">
        <v>1</v>
      </c>
      <c r="X166" s="9">
        <v>1</v>
      </c>
      <c r="Y166" s="2" t="s">
        <v>10</v>
      </c>
    </row>
    <row r="167" spans="1:25" x14ac:dyDescent="0.2">
      <c r="A167" s="2" t="s">
        <v>6</v>
      </c>
      <c r="B167" s="2" t="s">
        <v>10</v>
      </c>
      <c r="C167" s="2" t="s">
        <v>17</v>
      </c>
      <c r="D167" s="2" t="s">
        <v>26</v>
      </c>
      <c r="E167" s="2" t="s">
        <v>36</v>
      </c>
      <c r="F167" s="2" t="s">
        <v>10</v>
      </c>
      <c r="G167" s="2" t="s">
        <v>47</v>
      </c>
      <c r="H167" s="6">
        <v>6866136.4565477325</v>
      </c>
      <c r="I167" s="6">
        <v>8925977.3935120516</v>
      </c>
      <c r="J167" s="6">
        <v>6866136.4565477325</v>
      </c>
      <c r="K167" s="6">
        <v>8925977.3935120516</v>
      </c>
      <c r="L167" s="2" t="s">
        <v>56</v>
      </c>
      <c r="M167" s="6">
        <v>6866136.4565477325</v>
      </c>
      <c r="N167" s="8">
        <v>46289</v>
      </c>
      <c r="O167" s="8">
        <v>46322</v>
      </c>
      <c r="P167" s="2" t="s">
        <v>62</v>
      </c>
      <c r="Q167" s="9">
        <v>0</v>
      </c>
      <c r="R167" s="10">
        <v>0</v>
      </c>
      <c r="S167" s="9">
        <v>7.3972602739726029E-2</v>
      </c>
      <c r="T167" s="2" t="s">
        <v>69</v>
      </c>
      <c r="U167" s="6">
        <v>0</v>
      </c>
      <c r="V167" s="9">
        <v>2.3891850280021578</v>
      </c>
      <c r="W167" s="9">
        <v>1</v>
      </c>
      <c r="X167" s="9">
        <v>1</v>
      </c>
      <c r="Y167" s="2" t="s">
        <v>10</v>
      </c>
    </row>
    <row r="168" spans="1:25" x14ac:dyDescent="0.2">
      <c r="A168" s="2" t="s">
        <v>6</v>
      </c>
      <c r="B168" s="2" t="s">
        <v>10</v>
      </c>
      <c r="C168" s="2" t="s">
        <v>17</v>
      </c>
      <c r="D168" s="2" t="s">
        <v>26</v>
      </c>
      <c r="E168" s="2" t="s">
        <v>36</v>
      </c>
      <c r="F168" s="2" t="s">
        <v>10</v>
      </c>
      <c r="G168" s="2" t="s">
        <v>47</v>
      </c>
      <c r="H168" s="6">
        <v>9955897.8619942125</v>
      </c>
      <c r="I168" s="6">
        <v>12942667.220592475</v>
      </c>
      <c r="J168" s="6">
        <v>9955897.8619942125</v>
      </c>
      <c r="K168" s="6">
        <v>12942667.220592475</v>
      </c>
      <c r="L168" s="2" t="s">
        <v>56</v>
      </c>
      <c r="M168" s="6">
        <v>9955897.8619942125</v>
      </c>
      <c r="N168" s="8">
        <v>46289</v>
      </c>
      <c r="O168" s="8">
        <v>46322</v>
      </c>
      <c r="P168" s="2" t="s">
        <v>62</v>
      </c>
      <c r="Q168" s="9">
        <v>0</v>
      </c>
      <c r="R168" s="10">
        <v>0</v>
      </c>
      <c r="S168" s="9">
        <v>7.3972602739726029E-2</v>
      </c>
      <c r="T168" s="2" t="s">
        <v>69</v>
      </c>
      <c r="U168" s="6">
        <v>0</v>
      </c>
      <c r="V168" s="9">
        <v>2.3891850280021578</v>
      </c>
      <c r="W168" s="9">
        <v>1</v>
      </c>
      <c r="X168" s="9">
        <v>1</v>
      </c>
      <c r="Y168" s="2" t="s">
        <v>10</v>
      </c>
    </row>
    <row r="169" spans="1:25" x14ac:dyDescent="0.2">
      <c r="A169" s="2" t="s">
        <v>6</v>
      </c>
      <c r="B169" s="2" t="s">
        <v>10</v>
      </c>
      <c r="C169" s="2" t="s">
        <v>17</v>
      </c>
      <c r="D169" s="2" t="s">
        <v>26</v>
      </c>
      <c r="E169" s="2" t="s">
        <v>36</v>
      </c>
      <c r="F169" s="2" t="s">
        <v>10</v>
      </c>
      <c r="G169" s="2" t="s">
        <v>47</v>
      </c>
      <c r="H169" s="6">
        <v>5149602.3424107991</v>
      </c>
      <c r="I169" s="6">
        <v>6694483.0451340387</v>
      </c>
      <c r="J169" s="6">
        <v>5149602.3424107991</v>
      </c>
      <c r="K169" s="6">
        <v>6694483.0451340387</v>
      </c>
      <c r="L169" s="2" t="s">
        <v>56</v>
      </c>
      <c r="M169" s="6">
        <v>5149602.3424107991</v>
      </c>
      <c r="N169" s="8">
        <v>46289</v>
      </c>
      <c r="O169" s="8">
        <v>46322</v>
      </c>
      <c r="P169" s="2" t="s">
        <v>62</v>
      </c>
      <c r="Q169" s="9">
        <v>0</v>
      </c>
      <c r="R169" s="10">
        <v>0</v>
      </c>
      <c r="S169" s="9">
        <v>7.3972602739726029E-2</v>
      </c>
      <c r="T169" s="2" t="s">
        <v>69</v>
      </c>
      <c r="U169" s="6">
        <v>0</v>
      </c>
      <c r="V169" s="9">
        <v>2.3891850280021578</v>
      </c>
      <c r="W169" s="9">
        <v>1</v>
      </c>
      <c r="X169" s="9">
        <v>1</v>
      </c>
      <c r="Y169" s="2" t="s">
        <v>10</v>
      </c>
    </row>
    <row r="170" spans="1:25" x14ac:dyDescent="0.2">
      <c r="A170" s="2" t="s">
        <v>6</v>
      </c>
      <c r="B170" s="2" t="s">
        <v>10</v>
      </c>
      <c r="C170" s="2" t="s">
        <v>17</v>
      </c>
      <c r="D170" s="2" t="s">
        <v>26</v>
      </c>
      <c r="E170" s="2" t="s">
        <v>36</v>
      </c>
      <c r="F170" s="2" t="s">
        <v>10</v>
      </c>
      <c r="G170" s="2" t="s">
        <v>47</v>
      </c>
      <c r="H170" s="6">
        <v>6866136.4565477325</v>
      </c>
      <c r="I170" s="6">
        <v>8925977.3935120516</v>
      </c>
      <c r="J170" s="6">
        <v>6866136.4565477325</v>
      </c>
      <c r="K170" s="6">
        <v>8925977.3935120516</v>
      </c>
      <c r="L170" s="2" t="s">
        <v>56</v>
      </c>
      <c r="M170" s="6">
        <v>6866136.4565477325</v>
      </c>
      <c r="N170" s="8">
        <v>46289</v>
      </c>
      <c r="O170" s="8">
        <v>46322</v>
      </c>
      <c r="P170" s="2" t="s">
        <v>62</v>
      </c>
      <c r="Q170" s="9">
        <v>0</v>
      </c>
      <c r="R170" s="10">
        <v>0</v>
      </c>
      <c r="S170" s="9">
        <v>7.3972602739726029E-2</v>
      </c>
      <c r="T170" s="2" t="s">
        <v>69</v>
      </c>
      <c r="U170" s="6">
        <v>0</v>
      </c>
      <c r="V170" s="9">
        <v>2.3891850280021578</v>
      </c>
      <c r="W170" s="9">
        <v>1</v>
      </c>
      <c r="X170" s="9">
        <v>1</v>
      </c>
      <c r="Y170" s="2" t="s">
        <v>10</v>
      </c>
    </row>
    <row r="171" spans="1:25" x14ac:dyDescent="0.2">
      <c r="A171" s="2" t="s">
        <v>6</v>
      </c>
      <c r="B171" s="2" t="s">
        <v>10</v>
      </c>
      <c r="C171" s="2" t="s">
        <v>17</v>
      </c>
      <c r="D171" s="2" t="s">
        <v>26</v>
      </c>
      <c r="E171" s="2" t="s">
        <v>36</v>
      </c>
      <c r="F171" s="2" t="s">
        <v>10</v>
      </c>
      <c r="G171" s="2" t="s">
        <v>47</v>
      </c>
      <c r="H171" s="6">
        <v>343306.82282738661</v>
      </c>
      <c r="I171" s="6">
        <v>446298.86967560265</v>
      </c>
      <c r="J171" s="6">
        <v>343306.82282738661</v>
      </c>
      <c r="K171" s="6">
        <v>446298.86967560265</v>
      </c>
      <c r="L171" s="2" t="s">
        <v>56</v>
      </c>
      <c r="M171" s="6">
        <v>343306.82282738661</v>
      </c>
      <c r="N171" s="8">
        <v>46289</v>
      </c>
      <c r="O171" s="8">
        <v>46322</v>
      </c>
      <c r="P171" s="2" t="s">
        <v>62</v>
      </c>
      <c r="Q171" s="9">
        <v>0</v>
      </c>
      <c r="R171" s="10">
        <v>0</v>
      </c>
      <c r="S171" s="9">
        <v>7.3972602739726029E-2</v>
      </c>
      <c r="T171" s="2" t="s">
        <v>69</v>
      </c>
      <c r="U171" s="6">
        <v>0</v>
      </c>
      <c r="V171" s="9">
        <v>2.3891850280021578</v>
      </c>
      <c r="W171" s="9">
        <v>1</v>
      </c>
      <c r="X171" s="9">
        <v>1</v>
      </c>
      <c r="Y171" s="2" t="s">
        <v>10</v>
      </c>
    </row>
    <row r="172" spans="1:25" x14ac:dyDescent="0.2">
      <c r="A172" s="2" t="s">
        <v>6</v>
      </c>
      <c r="B172" s="2" t="s">
        <v>10</v>
      </c>
      <c r="C172" s="2" t="s">
        <v>17</v>
      </c>
      <c r="D172" s="2" t="s">
        <v>26</v>
      </c>
      <c r="E172" s="2" t="s">
        <v>36</v>
      </c>
      <c r="F172" s="2" t="s">
        <v>10</v>
      </c>
      <c r="G172" s="2" t="s">
        <v>47</v>
      </c>
      <c r="H172" s="6">
        <v>4291335.2853423329</v>
      </c>
      <c r="I172" s="6">
        <v>5578735.8709450327</v>
      </c>
      <c r="J172" s="6">
        <v>4291335.2853423329</v>
      </c>
      <c r="K172" s="6">
        <v>5578735.8709450327</v>
      </c>
      <c r="L172" s="2" t="s">
        <v>56</v>
      </c>
      <c r="M172" s="6">
        <v>4291335.2853423329</v>
      </c>
      <c r="N172" s="8">
        <v>46289</v>
      </c>
      <c r="O172" s="8">
        <v>46322</v>
      </c>
      <c r="P172" s="2" t="s">
        <v>62</v>
      </c>
      <c r="Q172" s="9">
        <v>0</v>
      </c>
      <c r="R172" s="10">
        <v>0</v>
      </c>
      <c r="S172" s="9">
        <v>7.3972602739726029E-2</v>
      </c>
      <c r="T172" s="2" t="s">
        <v>69</v>
      </c>
      <c r="U172" s="6">
        <v>0</v>
      </c>
      <c r="V172" s="9">
        <v>2.3891850280021578</v>
      </c>
      <c r="W172" s="9">
        <v>1</v>
      </c>
      <c r="X172" s="9">
        <v>1</v>
      </c>
      <c r="Y172" s="2" t="s">
        <v>10</v>
      </c>
    </row>
    <row r="173" spans="1:25" x14ac:dyDescent="0.2">
      <c r="A173" s="2" t="s">
        <v>6</v>
      </c>
      <c r="B173" s="2" t="s">
        <v>10</v>
      </c>
      <c r="C173" s="2" t="s">
        <v>17</v>
      </c>
      <c r="D173" s="2" t="s">
        <v>26</v>
      </c>
      <c r="E173" s="2" t="s">
        <v>36</v>
      </c>
      <c r="F173" s="2" t="s">
        <v>10</v>
      </c>
      <c r="G173" s="2" t="s">
        <v>47</v>
      </c>
      <c r="H173" s="6">
        <v>8067710.3364435853</v>
      </c>
      <c r="I173" s="6">
        <v>10488023.437376661</v>
      </c>
      <c r="J173" s="6">
        <v>8067710.3364435853</v>
      </c>
      <c r="K173" s="6">
        <v>10488023.437376661</v>
      </c>
      <c r="L173" s="2" t="s">
        <v>56</v>
      </c>
      <c r="M173" s="6">
        <v>8067710.3364435853</v>
      </c>
      <c r="N173" s="8">
        <v>46289</v>
      </c>
      <c r="O173" s="8">
        <v>46322</v>
      </c>
      <c r="P173" s="2" t="s">
        <v>62</v>
      </c>
      <c r="Q173" s="9">
        <v>0</v>
      </c>
      <c r="R173" s="10">
        <v>0</v>
      </c>
      <c r="S173" s="9">
        <v>7.3972602739726029E-2</v>
      </c>
      <c r="T173" s="2" t="s">
        <v>69</v>
      </c>
      <c r="U173" s="6">
        <v>0</v>
      </c>
      <c r="V173" s="9">
        <v>2.3891850280021578</v>
      </c>
      <c r="W173" s="9">
        <v>1</v>
      </c>
      <c r="X173" s="9">
        <v>1</v>
      </c>
      <c r="Y173" s="2" t="s">
        <v>10</v>
      </c>
    </row>
    <row r="174" spans="1:25" x14ac:dyDescent="0.2">
      <c r="A174" s="2" t="s">
        <v>6</v>
      </c>
      <c r="B174" s="2" t="s">
        <v>10</v>
      </c>
      <c r="C174" s="2" t="s">
        <v>17</v>
      </c>
      <c r="D174" s="2" t="s">
        <v>26</v>
      </c>
      <c r="E174" s="2" t="s">
        <v>36</v>
      </c>
      <c r="F174" s="2" t="s">
        <v>10</v>
      </c>
      <c r="G174" s="2" t="s">
        <v>47</v>
      </c>
      <c r="H174" s="6">
        <v>4806295.5195834124</v>
      </c>
      <c r="I174" s="6">
        <v>6248184.1754584368</v>
      </c>
      <c r="J174" s="6">
        <v>4806295.5195834124</v>
      </c>
      <c r="K174" s="6">
        <v>6248184.1754584368</v>
      </c>
      <c r="L174" s="2" t="s">
        <v>56</v>
      </c>
      <c r="M174" s="6">
        <v>4806295.5195834124</v>
      </c>
      <c r="N174" s="8">
        <v>46289</v>
      </c>
      <c r="O174" s="8">
        <v>46322</v>
      </c>
      <c r="P174" s="2" t="s">
        <v>62</v>
      </c>
      <c r="Q174" s="9">
        <v>0</v>
      </c>
      <c r="R174" s="10">
        <v>0</v>
      </c>
      <c r="S174" s="9">
        <v>7.3972602739726029E-2</v>
      </c>
      <c r="T174" s="2" t="s">
        <v>69</v>
      </c>
      <c r="U174" s="6">
        <v>0</v>
      </c>
      <c r="V174" s="9">
        <v>2.3891850280021578</v>
      </c>
      <c r="W174" s="9">
        <v>1</v>
      </c>
      <c r="X174" s="9">
        <v>1</v>
      </c>
      <c r="Y174" s="2" t="s">
        <v>10</v>
      </c>
    </row>
    <row r="175" spans="1:25" x14ac:dyDescent="0.2">
      <c r="A175" s="2" t="s">
        <v>6</v>
      </c>
      <c r="B175" s="2" t="s">
        <v>10</v>
      </c>
      <c r="C175" s="2" t="s">
        <v>17</v>
      </c>
      <c r="D175" s="2" t="s">
        <v>26</v>
      </c>
      <c r="E175" s="2" t="s">
        <v>36</v>
      </c>
      <c r="F175" s="2" t="s">
        <v>10</v>
      </c>
      <c r="G175" s="2" t="s">
        <v>47</v>
      </c>
      <c r="H175" s="6">
        <v>1373227.2913095464</v>
      </c>
      <c r="I175" s="6">
        <v>1785195.4787024106</v>
      </c>
      <c r="J175" s="6">
        <v>1373227.2913095464</v>
      </c>
      <c r="K175" s="6">
        <v>1785195.4787024106</v>
      </c>
      <c r="L175" s="2" t="s">
        <v>56</v>
      </c>
      <c r="M175" s="6">
        <v>1373227.2913095464</v>
      </c>
      <c r="N175" s="8">
        <v>46289</v>
      </c>
      <c r="O175" s="8">
        <v>46322</v>
      </c>
      <c r="P175" s="2" t="s">
        <v>62</v>
      </c>
      <c r="Q175" s="9">
        <v>0</v>
      </c>
      <c r="R175" s="10">
        <v>0</v>
      </c>
      <c r="S175" s="9">
        <v>7.3972602739726029E-2</v>
      </c>
      <c r="T175" s="2" t="s">
        <v>69</v>
      </c>
      <c r="U175" s="6">
        <v>0</v>
      </c>
      <c r="V175" s="9">
        <v>2.3891850280021578</v>
      </c>
      <c r="W175" s="9">
        <v>1</v>
      </c>
      <c r="X175" s="9">
        <v>1</v>
      </c>
      <c r="Y175" s="2" t="s">
        <v>10</v>
      </c>
    </row>
    <row r="176" spans="1:25" x14ac:dyDescent="0.2">
      <c r="A176" s="2" t="s">
        <v>6</v>
      </c>
      <c r="B176" s="2" t="s">
        <v>10</v>
      </c>
      <c r="C176" s="2" t="s">
        <v>17</v>
      </c>
      <c r="D176" s="2" t="s">
        <v>26</v>
      </c>
      <c r="E176" s="2" t="s">
        <v>36</v>
      </c>
      <c r="F176" s="2" t="s">
        <v>10</v>
      </c>
      <c r="G176" s="2" t="s">
        <v>47</v>
      </c>
      <c r="H176" s="6">
        <v>3433068.2282738662</v>
      </c>
      <c r="I176" s="6">
        <v>4462988.6967560258</v>
      </c>
      <c r="J176" s="6">
        <v>3433068.2282738662</v>
      </c>
      <c r="K176" s="6">
        <v>4462988.6967560258</v>
      </c>
      <c r="L176" s="2" t="s">
        <v>56</v>
      </c>
      <c r="M176" s="6">
        <v>3433068.2282738662</v>
      </c>
      <c r="N176" s="8">
        <v>46289</v>
      </c>
      <c r="O176" s="8">
        <v>46322</v>
      </c>
      <c r="P176" s="2" t="s">
        <v>62</v>
      </c>
      <c r="Q176" s="9">
        <v>0</v>
      </c>
      <c r="R176" s="10">
        <v>0</v>
      </c>
      <c r="S176" s="9">
        <v>7.3972602739726029E-2</v>
      </c>
      <c r="T176" s="2" t="s">
        <v>69</v>
      </c>
      <c r="U176" s="6">
        <v>0</v>
      </c>
      <c r="V176" s="9">
        <v>2.3891850280021578</v>
      </c>
      <c r="W176" s="9">
        <v>1</v>
      </c>
      <c r="X176" s="9">
        <v>1</v>
      </c>
      <c r="Y176" s="2" t="s">
        <v>10</v>
      </c>
    </row>
    <row r="177" spans="1:25" x14ac:dyDescent="0.2">
      <c r="A177" s="2" t="s">
        <v>6</v>
      </c>
      <c r="B177" s="2" t="s">
        <v>10</v>
      </c>
      <c r="C177" s="2" t="s">
        <v>17</v>
      </c>
      <c r="D177" s="2" t="s">
        <v>26</v>
      </c>
      <c r="E177" s="2" t="s">
        <v>36</v>
      </c>
      <c r="F177" s="2" t="s">
        <v>10</v>
      </c>
      <c r="G177" s="2" t="s">
        <v>47</v>
      </c>
      <c r="H177" s="6">
        <v>3089761.4054464796</v>
      </c>
      <c r="I177" s="6">
        <v>4016689.8270804235</v>
      </c>
      <c r="J177" s="6">
        <v>3089761.4054464796</v>
      </c>
      <c r="K177" s="6">
        <v>4016689.8270804235</v>
      </c>
      <c r="L177" s="2" t="s">
        <v>56</v>
      </c>
      <c r="M177" s="6">
        <v>3089761.4054464796</v>
      </c>
      <c r="N177" s="8">
        <v>46289</v>
      </c>
      <c r="O177" s="8">
        <v>46322</v>
      </c>
      <c r="P177" s="2" t="s">
        <v>62</v>
      </c>
      <c r="Q177" s="9">
        <v>0</v>
      </c>
      <c r="R177" s="10">
        <v>0</v>
      </c>
      <c r="S177" s="9">
        <v>7.3972602739726029E-2</v>
      </c>
      <c r="T177" s="2" t="s">
        <v>69</v>
      </c>
      <c r="U177" s="6">
        <v>0</v>
      </c>
      <c r="V177" s="9">
        <v>2.3891850280021578</v>
      </c>
      <c r="W177" s="9">
        <v>1</v>
      </c>
      <c r="X177" s="9">
        <v>1</v>
      </c>
      <c r="Y177" s="2" t="s">
        <v>10</v>
      </c>
    </row>
    <row r="178" spans="1:25" x14ac:dyDescent="0.2">
      <c r="A178" s="2" t="s">
        <v>6</v>
      </c>
      <c r="B178" s="2" t="s">
        <v>10</v>
      </c>
      <c r="C178" s="2" t="s">
        <v>17</v>
      </c>
      <c r="D178" s="2" t="s">
        <v>26</v>
      </c>
      <c r="E178" s="2" t="s">
        <v>36</v>
      </c>
      <c r="F178" s="2" t="s">
        <v>10</v>
      </c>
      <c r="G178" s="2" t="s">
        <v>47</v>
      </c>
      <c r="H178" s="6">
        <v>2403147.7597917062</v>
      </c>
      <c r="I178" s="6">
        <v>3124092.0877292184</v>
      </c>
      <c r="J178" s="6">
        <v>2403147.7597917062</v>
      </c>
      <c r="K178" s="6">
        <v>3124092.0877292184</v>
      </c>
      <c r="L178" s="2" t="s">
        <v>56</v>
      </c>
      <c r="M178" s="6">
        <v>2403147.7597917062</v>
      </c>
      <c r="N178" s="8">
        <v>46289</v>
      </c>
      <c r="O178" s="8">
        <v>46322</v>
      </c>
      <c r="P178" s="2" t="s">
        <v>62</v>
      </c>
      <c r="Q178" s="9">
        <v>0</v>
      </c>
      <c r="R178" s="10">
        <v>0</v>
      </c>
      <c r="S178" s="9">
        <v>7.3972602739726029E-2</v>
      </c>
      <c r="T178" s="2" t="s">
        <v>69</v>
      </c>
      <c r="U178" s="6">
        <v>0</v>
      </c>
      <c r="V178" s="9">
        <v>2.3891850280021578</v>
      </c>
      <c r="W178" s="9">
        <v>1</v>
      </c>
      <c r="X178" s="9">
        <v>1</v>
      </c>
      <c r="Y178" s="2" t="s">
        <v>10</v>
      </c>
    </row>
    <row r="179" spans="1:25" x14ac:dyDescent="0.2">
      <c r="A179" s="2" t="s">
        <v>6</v>
      </c>
      <c r="B179" s="2" t="s">
        <v>10</v>
      </c>
      <c r="C179" s="2" t="s">
        <v>17</v>
      </c>
      <c r="D179" s="2" t="s">
        <v>26</v>
      </c>
      <c r="E179" s="2" t="s">
        <v>36</v>
      </c>
      <c r="F179" s="2" t="s">
        <v>10</v>
      </c>
      <c r="G179" s="2" t="s">
        <v>47</v>
      </c>
      <c r="H179" s="6">
        <v>343306.82282738661</v>
      </c>
      <c r="I179" s="6">
        <v>446298.86967560265</v>
      </c>
      <c r="J179" s="6">
        <v>343306.82282738661</v>
      </c>
      <c r="K179" s="6">
        <v>446298.86967560265</v>
      </c>
      <c r="L179" s="2" t="s">
        <v>56</v>
      </c>
      <c r="M179" s="6">
        <v>343306.82282738661</v>
      </c>
      <c r="N179" s="8">
        <v>46289</v>
      </c>
      <c r="O179" s="8">
        <v>46322</v>
      </c>
      <c r="P179" s="2" t="s">
        <v>62</v>
      </c>
      <c r="Q179" s="9">
        <v>0</v>
      </c>
      <c r="R179" s="10">
        <v>0</v>
      </c>
      <c r="S179" s="9">
        <v>7.3972602739726029E-2</v>
      </c>
      <c r="T179" s="2" t="s">
        <v>69</v>
      </c>
      <c r="U179" s="6">
        <v>0</v>
      </c>
      <c r="V179" s="9">
        <v>2.3891850280021578</v>
      </c>
      <c r="W179" s="9">
        <v>1</v>
      </c>
      <c r="X179" s="9">
        <v>1</v>
      </c>
      <c r="Y179" s="2" t="s">
        <v>10</v>
      </c>
    </row>
    <row r="180" spans="1:25" x14ac:dyDescent="0.2">
      <c r="A180" s="2" t="s">
        <v>6</v>
      </c>
      <c r="B180" s="2" t="s">
        <v>10</v>
      </c>
      <c r="C180" s="2" t="s">
        <v>17</v>
      </c>
      <c r="D180" s="2" t="s">
        <v>26</v>
      </c>
      <c r="E180" s="2" t="s">
        <v>36</v>
      </c>
      <c r="F180" s="2" t="s">
        <v>10</v>
      </c>
      <c r="G180" s="2" t="s">
        <v>47</v>
      </c>
      <c r="H180" s="6">
        <v>1029920.4684821599</v>
      </c>
      <c r="I180" s="6">
        <v>1338896.6090268078</v>
      </c>
      <c r="J180" s="6">
        <v>1029920.4684821599</v>
      </c>
      <c r="K180" s="6">
        <v>1338896.6090268078</v>
      </c>
      <c r="L180" s="2" t="s">
        <v>56</v>
      </c>
      <c r="M180" s="6">
        <v>1029920.4684821599</v>
      </c>
      <c r="N180" s="8">
        <v>46289</v>
      </c>
      <c r="O180" s="8">
        <v>46322</v>
      </c>
      <c r="P180" s="2" t="s">
        <v>62</v>
      </c>
      <c r="Q180" s="9">
        <v>0</v>
      </c>
      <c r="R180" s="10">
        <v>0</v>
      </c>
      <c r="S180" s="9">
        <v>7.3972602739726029E-2</v>
      </c>
      <c r="T180" s="2" t="s">
        <v>69</v>
      </c>
      <c r="U180" s="6">
        <v>0</v>
      </c>
      <c r="V180" s="9">
        <v>2.3891850280021578</v>
      </c>
      <c r="W180" s="9">
        <v>1</v>
      </c>
      <c r="X180" s="9">
        <v>1</v>
      </c>
      <c r="Y180" s="2" t="s">
        <v>10</v>
      </c>
    </row>
    <row r="181" spans="1:25" x14ac:dyDescent="0.2">
      <c r="A181" s="2" t="s">
        <v>6</v>
      </c>
      <c r="B181" s="2" t="s">
        <v>10</v>
      </c>
      <c r="C181" s="2" t="s">
        <v>17</v>
      </c>
      <c r="D181" s="2" t="s">
        <v>26</v>
      </c>
      <c r="E181" s="2" t="s">
        <v>36</v>
      </c>
      <c r="F181" s="2" t="s">
        <v>10</v>
      </c>
      <c r="G181" s="2" t="s">
        <v>47</v>
      </c>
      <c r="H181" s="6">
        <v>343306.82282738661</v>
      </c>
      <c r="I181" s="6">
        <v>446298.86967560265</v>
      </c>
      <c r="J181" s="6">
        <v>343306.82282738661</v>
      </c>
      <c r="K181" s="6">
        <v>446298.86967560265</v>
      </c>
      <c r="L181" s="2" t="s">
        <v>56</v>
      </c>
      <c r="M181" s="6">
        <v>343306.82282738661</v>
      </c>
      <c r="N181" s="8">
        <v>46289</v>
      </c>
      <c r="O181" s="8">
        <v>46322</v>
      </c>
      <c r="P181" s="2" t="s">
        <v>62</v>
      </c>
      <c r="Q181" s="9">
        <v>0</v>
      </c>
      <c r="R181" s="10">
        <v>0</v>
      </c>
      <c r="S181" s="9">
        <v>7.3972602739726029E-2</v>
      </c>
      <c r="T181" s="2" t="s">
        <v>69</v>
      </c>
      <c r="U181" s="6">
        <v>0</v>
      </c>
      <c r="V181" s="9">
        <v>2.3891850280021578</v>
      </c>
      <c r="W181" s="9">
        <v>1</v>
      </c>
      <c r="X181" s="9">
        <v>1</v>
      </c>
      <c r="Y181" s="2" t="s">
        <v>10</v>
      </c>
    </row>
    <row r="182" spans="1:25" x14ac:dyDescent="0.2">
      <c r="A182" s="2" t="s">
        <v>6</v>
      </c>
      <c r="B182" s="2" t="s">
        <v>11</v>
      </c>
      <c r="C182" s="2" t="s">
        <v>17</v>
      </c>
      <c r="D182" s="2" t="s">
        <v>26</v>
      </c>
      <c r="E182" s="2" t="s">
        <v>36</v>
      </c>
      <c r="F182" s="2" t="s">
        <v>40</v>
      </c>
      <c r="G182" s="2" t="s">
        <v>46</v>
      </c>
      <c r="H182" s="6">
        <v>1716534.1141369331</v>
      </c>
      <c r="I182" s="6">
        <v>2059.8409369643196</v>
      </c>
      <c r="J182" s="6">
        <v>1716534.1141369331</v>
      </c>
      <c r="K182" s="6">
        <v>2059.8409369643196</v>
      </c>
      <c r="L182" s="2" t="s">
        <v>55</v>
      </c>
      <c r="M182" s="6">
        <v>102992.04684821598</v>
      </c>
      <c r="N182" s="8">
        <v>46289</v>
      </c>
      <c r="O182" s="8">
        <v>46322</v>
      </c>
      <c r="P182" s="2" t="s">
        <v>62</v>
      </c>
      <c r="Q182" s="9">
        <v>0</v>
      </c>
      <c r="R182" s="10">
        <v>6</v>
      </c>
      <c r="S182" s="9">
        <v>7.3972602739726029E-2</v>
      </c>
      <c r="T182" s="2" t="s">
        <v>68</v>
      </c>
      <c r="U182" s="6">
        <v>0</v>
      </c>
      <c r="V182" s="9">
        <v>2.3891850280021578</v>
      </c>
      <c r="W182" s="9">
        <v>1</v>
      </c>
      <c r="X182" s="9">
        <v>1</v>
      </c>
      <c r="Y182" s="2" t="s">
        <v>75</v>
      </c>
    </row>
    <row r="183" spans="1:25" x14ac:dyDescent="0.2">
      <c r="A183" s="2" t="s">
        <v>6</v>
      </c>
      <c r="B183" s="2" t="s">
        <v>11</v>
      </c>
      <c r="C183" s="2" t="s">
        <v>17</v>
      </c>
      <c r="D183" s="2" t="s">
        <v>26</v>
      </c>
      <c r="E183" s="2" t="s">
        <v>36</v>
      </c>
      <c r="F183" s="2" t="s">
        <v>40</v>
      </c>
      <c r="G183" s="2" t="s">
        <v>46</v>
      </c>
      <c r="H183" s="6">
        <v>2918107.9940327862</v>
      </c>
      <c r="I183" s="6">
        <v>3501.7295928393437</v>
      </c>
      <c r="J183" s="6">
        <v>2918107.9940327862</v>
      </c>
      <c r="K183" s="6">
        <v>3501.7295928393437</v>
      </c>
      <c r="L183" s="2" t="s">
        <v>55</v>
      </c>
      <c r="M183" s="6">
        <v>175086.47964196716</v>
      </c>
      <c r="N183" s="8">
        <v>46289</v>
      </c>
      <c r="O183" s="8">
        <v>46322</v>
      </c>
      <c r="P183" s="2" t="s">
        <v>62</v>
      </c>
      <c r="Q183" s="9">
        <v>0</v>
      </c>
      <c r="R183" s="10">
        <v>6</v>
      </c>
      <c r="S183" s="9">
        <v>7.3972602739726029E-2</v>
      </c>
      <c r="T183" s="2" t="s">
        <v>68</v>
      </c>
      <c r="U183" s="6">
        <v>0</v>
      </c>
      <c r="V183" s="9">
        <v>2.3891850280021578</v>
      </c>
      <c r="W183" s="9">
        <v>1</v>
      </c>
      <c r="X183" s="9">
        <v>1</v>
      </c>
      <c r="Y183" s="2" t="s">
        <v>75</v>
      </c>
    </row>
    <row r="184" spans="1:25" x14ac:dyDescent="0.2">
      <c r="A184" s="2" t="s">
        <v>6</v>
      </c>
      <c r="B184" s="2" t="s">
        <v>11</v>
      </c>
      <c r="C184" s="2" t="s">
        <v>17</v>
      </c>
      <c r="D184" s="2" t="s">
        <v>26</v>
      </c>
      <c r="E184" s="2" t="s">
        <v>36</v>
      </c>
      <c r="F184" s="2" t="s">
        <v>40</v>
      </c>
      <c r="G184" s="2" t="s">
        <v>46</v>
      </c>
      <c r="H184" s="6">
        <v>514960.23424107995</v>
      </c>
      <c r="I184" s="6">
        <v>617.95228108929587</v>
      </c>
      <c r="J184" s="6">
        <v>514960.23424107995</v>
      </c>
      <c r="K184" s="6">
        <v>617.95228108929587</v>
      </c>
      <c r="L184" s="2" t="s">
        <v>55</v>
      </c>
      <c r="M184" s="6">
        <v>30897.614054464793</v>
      </c>
      <c r="N184" s="8">
        <v>46289</v>
      </c>
      <c r="O184" s="8">
        <v>46322</v>
      </c>
      <c r="P184" s="2" t="s">
        <v>62</v>
      </c>
      <c r="Q184" s="9">
        <v>0</v>
      </c>
      <c r="R184" s="10">
        <v>6</v>
      </c>
      <c r="S184" s="9">
        <v>7.3972602739726029E-2</v>
      </c>
      <c r="T184" s="2" t="s">
        <v>68</v>
      </c>
      <c r="U184" s="6">
        <v>0</v>
      </c>
      <c r="V184" s="9">
        <v>2.3891850280021578</v>
      </c>
      <c r="W184" s="9">
        <v>1</v>
      </c>
      <c r="X184" s="9">
        <v>1</v>
      </c>
      <c r="Y184" s="2" t="s">
        <v>75</v>
      </c>
    </row>
    <row r="185" spans="1:25" x14ac:dyDescent="0.2">
      <c r="A185" s="2" t="s">
        <v>6</v>
      </c>
      <c r="B185" s="2" t="s">
        <v>11</v>
      </c>
      <c r="C185" s="2" t="s">
        <v>17</v>
      </c>
      <c r="D185" s="2" t="s">
        <v>26</v>
      </c>
      <c r="E185" s="2" t="s">
        <v>36</v>
      </c>
      <c r="F185" s="2" t="s">
        <v>40</v>
      </c>
      <c r="G185" s="2" t="s">
        <v>46</v>
      </c>
      <c r="H185" s="6">
        <v>1716534.1141369331</v>
      </c>
      <c r="I185" s="6">
        <v>2059.8409369643196</v>
      </c>
      <c r="J185" s="6">
        <v>1716534.1141369331</v>
      </c>
      <c r="K185" s="6">
        <v>2059.8409369643196</v>
      </c>
      <c r="L185" s="2" t="s">
        <v>55</v>
      </c>
      <c r="M185" s="6">
        <v>102992.04684821598</v>
      </c>
      <c r="N185" s="8">
        <v>46289</v>
      </c>
      <c r="O185" s="8">
        <v>46322</v>
      </c>
      <c r="P185" s="2" t="s">
        <v>62</v>
      </c>
      <c r="Q185" s="9">
        <v>0</v>
      </c>
      <c r="R185" s="10">
        <v>6</v>
      </c>
      <c r="S185" s="9">
        <v>7.3972602739726029E-2</v>
      </c>
      <c r="T185" s="2" t="s">
        <v>68</v>
      </c>
      <c r="U185" s="6">
        <v>0</v>
      </c>
      <c r="V185" s="9">
        <v>2.3891850280021578</v>
      </c>
      <c r="W185" s="9">
        <v>1</v>
      </c>
      <c r="X185" s="9">
        <v>1</v>
      </c>
      <c r="Y185" s="2" t="s">
        <v>75</v>
      </c>
    </row>
    <row r="186" spans="1:25" x14ac:dyDescent="0.2">
      <c r="A186" s="2" t="s">
        <v>6</v>
      </c>
      <c r="B186" s="2" t="s">
        <v>11</v>
      </c>
      <c r="C186" s="2" t="s">
        <v>17</v>
      </c>
      <c r="D186" s="2" t="s">
        <v>26</v>
      </c>
      <c r="E186" s="2" t="s">
        <v>36</v>
      </c>
      <c r="F186" s="2" t="s">
        <v>40</v>
      </c>
      <c r="G186" s="2" t="s">
        <v>46</v>
      </c>
      <c r="H186" s="6">
        <v>1716534.1141369331</v>
      </c>
      <c r="I186" s="6">
        <v>2059.8409369643196</v>
      </c>
      <c r="J186" s="6">
        <v>1716534.1141369331</v>
      </c>
      <c r="K186" s="6">
        <v>2059.8409369643196</v>
      </c>
      <c r="L186" s="2" t="s">
        <v>55</v>
      </c>
      <c r="M186" s="6">
        <v>102992.04684821598</v>
      </c>
      <c r="N186" s="8">
        <v>46289</v>
      </c>
      <c r="O186" s="8">
        <v>46322</v>
      </c>
      <c r="P186" s="2" t="s">
        <v>62</v>
      </c>
      <c r="Q186" s="9">
        <v>0</v>
      </c>
      <c r="R186" s="10">
        <v>6</v>
      </c>
      <c r="S186" s="9">
        <v>7.3972602739726029E-2</v>
      </c>
      <c r="T186" s="2" t="s">
        <v>68</v>
      </c>
      <c r="U186" s="6">
        <v>0</v>
      </c>
      <c r="V186" s="9">
        <v>2.3891850280021578</v>
      </c>
      <c r="W186" s="9">
        <v>1</v>
      </c>
      <c r="X186" s="9">
        <v>1</v>
      </c>
      <c r="Y186" s="2" t="s">
        <v>75</v>
      </c>
    </row>
    <row r="187" spans="1:25" x14ac:dyDescent="0.2">
      <c r="A187" s="2" t="s">
        <v>6</v>
      </c>
      <c r="B187" s="2" t="s">
        <v>11</v>
      </c>
      <c r="C187" s="2" t="s">
        <v>17</v>
      </c>
      <c r="D187" s="2" t="s">
        <v>26</v>
      </c>
      <c r="E187" s="2" t="s">
        <v>36</v>
      </c>
      <c r="F187" s="2" t="s">
        <v>40</v>
      </c>
      <c r="G187" s="2" t="s">
        <v>46</v>
      </c>
      <c r="H187" s="6">
        <v>1716534.1141369331</v>
      </c>
      <c r="I187" s="6">
        <v>2059.8409369643196</v>
      </c>
      <c r="J187" s="6">
        <v>1716534.1141369331</v>
      </c>
      <c r="K187" s="6">
        <v>2059.8409369643196</v>
      </c>
      <c r="L187" s="2" t="s">
        <v>55</v>
      </c>
      <c r="M187" s="6">
        <v>102992.04684821598</v>
      </c>
      <c r="N187" s="8">
        <v>46289</v>
      </c>
      <c r="O187" s="8">
        <v>46322</v>
      </c>
      <c r="P187" s="2" t="s">
        <v>62</v>
      </c>
      <c r="Q187" s="9">
        <v>0</v>
      </c>
      <c r="R187" s="10">
        <v>6</v>
      </c>
      <c r="S187" s="9">
        <v>7.3972602739726029E-2</v>
      </c>
      <c r="T187" s="2" t="s">
        <v>68</v>
      </c>
      <c r="U187" s="6">
        <v>0</v>
      </c>
      <c r="V187" s="9">
        <v>2.3891850280021578</v>
      </c>
      <c r="W187" s="9">
        <v>1</v>
      </c>
      <c r="X187" s="9">
        <v>1</v>
      </c>
      <c r="Y187" s="2" t="s">
        <v>75</v>
      </c>
    </row>
    <row r="188" spans="1:25" x14ac:dyDescent="0.2">
      <c r="A188" s="2" t="s">
        <v>6</v>
      </c>
      <c r="B188" s="2" t="s">
        <v>11</v>
      </c>
      <c r="C188" s="2" t="s">
        <v>17</v>
      </c>
      <c r="D188" s="2" t="s">
        <v>26</v>
      </c>
      <c r="E188" s="2" t="s">
        <v>36</v>
      </c>
      <c r="F188" s="2" t="s">
        <v>40</v>
      </c>
      <c r="G188" s="2" t="s">
        <v>46</v>
      </c>
      <c r="H188" s="6">
        <v>1716534.1141369331</v>
      </c>
      <c r="I188" s="6">
        <v>2059.8409369643196</v>
      </c>
      <c r="J188" s="6">
        <v>1716534.1141369331</v>
      </c>
      <c r="K188" s="6">
        <v>2059.8409369643196</v>
      </c>
      <c r="L188" s="2" t="s">
        <v>55</v>
      </c>
      <c r="M188" s="6">
        <v>102992.04684821598</v>
      </c>
      <c r="N188" s="8">
        <v>46289</v>
      </c>
      <c r="O188" s="8">
        <v>46322</v>
      </c>
      <c r="P188" s="2" t="s">
        <v>62</v>
      </c>
      <c r="Q188" s="9">
        <v>0</v>
      </c>
      <c r="R188" s="10">
        <v>6</v>
      </c>
      <c r="S188" s="9">
        <v>7.3972602739726029E-2</v>
      </c>
      <c r="T188" s="2" t="s">
        <v>68</v>
      </c>
      <c r="U188" s="6">
        <v>0</v>
      </c>
      <c r="V188" s="9">
        <v>2.3891850280021578</v>
      </c>
      <c r="W188" s="9">
        <v>1</v>
      </c>
      <c r="X188" s="9">
        <v>1</v>
      </c>
      <c r="Y188" s="2" t="s">
        <v>75</v>
      </c>
    </row>
    <row r="189" spans="1:25" x14ac:dyDescent="0.2">
      <c r="A189" s="2" t="s">
        <v>6</v>
      </c>
      <c r="B189" s="2" t="s">
        <v>11</v>
      </c>
      <c r="C189" s="2" t="s">
        <v>17</v>
      </c>
      <c r="D189" s="2" t="s">
        <v>26</v>
      </c>
      <c r="E189" s="2" t="s">
        <v>36</v>
      </c>
      <c r="F189" s="2" t="s">
        <v>40</v>
      </c>
      <c r="G189" s="2" t="s">
        <v>46</v>
      </c>
      <c r="H189" s="6">
        <v>1716534.1141369331</v>
      </c>
      <c r="I189" s="6">
        <v>2059.8409369643196</v>
      </c>
      <c r="J189" s="6">
        <v>1716534.1141369331</v>
      </c>
      <c r="K189" s="6">
        <v>2059.8409369643196</v>
      </c>
      <c r="L189" s="2" t="s">
        <v>55</v>
      </c>
      <c r="M189" s="6">
        <v>102992.04684821598</v>
      </c>
      <c r="N189" s="8">
        <v>46289</v>
      </c>
      <c r="O189" s="8">
        <v>46322</v>
      </c>
      <c r="P189" s="2" t="s">
        <v>62</v>
      </c>
      <c r="Q189" s="9">
        <v>0</v>
      </c>
      <c r="R189" s="10">
        <v>6</v>
      </c>
      <c r="S189" s="9">
        <v>7.3972602739726029E-2</v>
      </c>
      <c r="T189" s="2" t="s">
        <v>68</v>
      </c>
      <c r="U189" s="6">
        <v>0</v>
      </c>
      <c r="V189" s="9">
        <v>2.3891850280021578</v>
      </c>
      <c r="W189" s="9">
        <v>1</v>
      </c>
      <c r="X189" s="9">
        <v>1</v>
      </c>
      <c r="Y189" s="2" t="s">
        <v>75</v>
      </c>
    </row>
    <row r="190" spans="1:25" x14ac:dyDescent="0.2">
      <c r="A190" s="2" t="s">
        <v>6</v>
      </c>
      <c r="B190" s="2" t="s">
        <v>11</v>
      </c>
      <c r="C190" s="2" t="s">
        <v>17</v>
      </c>
      <c r="D190" s="2" t="s">
        <v>26</v>
      </c>
      <c r="E190" s="2" t="s">
        <v>36</v>
      </c>
      <c r="F190" s="2" t="s">
        <v>40</v>
      </c>
      <c r="G190" s="2" t="s">
        <v>46</v>
      </c>
      <c r="H190" s="6">
        <v>1716534.1141369331</v>
      </c>
      <c r="I190" s="6">
        <v>2059.8409369643196</v>
      </c>
      <c r="J190" s="6">
        <v>1716534.1141369331</v>
      </c>
      <c r="K190" s="6">
        <v>2059.8409369643196</v>
      </c>
      <c r="L190" s="2" t="s">
        <v>55</v>
      </c>
      <c r="M190" s="6">
        <v>102992.04684821598</v>
      </c>
      <c r="N190" s="8">
        <v>46289</v>
      </c>
      <c r="O190" s="8">
        <v>46322</v>
      </c>
      <c r="P190" s="2" t="s">
        <v>62</v>
      </c>
      <c r="Q190" s="9">
        <v>0</v>
      </c>
      <c r="R190" s="10">
        <v>6</v>
      </c>
      <c r="S190" s="9">
        <v>7.3972602739726029E-2</v>
      </c>
      <c r="T190" s="2" t="s">
        <v>68</v>
      </c>
      <c r="U190" s="6">
        <v>0</v>
      </c>
      <c r="V190" s="9">
        <v>2.3891850280021578</v>
      </c>
      <c r="W190" s="9">
        <v>1</v>
      </c>
      <c r="X190" s="9">
        <v>1</v>
      </c>
      <c r="Y190" s="2" t="s">
        <v>75</v>
      </c>
    </row>
    <row r="191" spans="1:25" x14ac:dyDescent="0.2">
      <c r="A191" s="2" t="s">
        <v>6</v>
      </c>
      <c r="B191" s="2" t="s">
        <v>11</v>
      </c>
      <c r="C191" s="2" t="s">
        <v>17</v>
      </c>
      <c r="D191" s="2" t="s">
        <v>26</v>
      </c>
      <c r="E191" s="2" t="s">
        <v>36</v>
      </c>
      <c r="F191" s="2" t="s">
        <v>40</v>
      </c>
      <c r="G191" s="2" t="s">
        <v>46</v>
      </c>
      <c r="H191" s="6">
        <v>171653.41141369331</v>
      </c>
      <c r="I191" s="6">
        <v>205.98409369643196</v>
      </c>
      <c r="J191" s="6">
        <v>171653.41141369331</v>
      </c>
      <c r="K191" s="6">
        <v>205.98409369643196</v>
      </c>
      <c r="L191" s="2" t="s">
        <v>55</v>
      </c>
      <c r="M191" s="6">
        <v>10299.204684821598</v>
      </c>
      <c r="N191" s="8">
        <v>46289</v>
      </c>
      <c r="O191" s="8">
        <v>46322</v>
      </c>
      <c r="P191" s="2" t="s">
        <v>62</v>
      </c>
      <c r="Q191" s="9">
        <v>0</v>
      </c>
      <c r="R191" s="10">
        <v>6</v>
      </c>
      <c r="S191" s="9">
        <v>7.3972602739726029E-2</v>
      </c>
      <c r="T191" s="2" t="s">
        <v>68</v>
      </c>
      <c r="U191" s="6">
        <v>0</v>
      </c>
      <c r="V191" s="9">
        <v>2.3891850280021578</v>
      </c>
      <c r="W191" s="9">
        <v>1</v>
      </c>
      <c r="X191" s="9">
        <v>1</v>
      </c>
      <c r="Y191" s="2" t="s">
        <v>75</v>
      </c>
    </row>
    <row r="192" spans="1:25" x14ac:dyDescent="0.2">
      <c r="A192" s="2" t="s">
        <v>6</v>
      </c>
      <c r="B192" s="2" t="s">
        <v>11</v>
      </c>
      <c r="C192" s="2" t="s">
        <v>17</v>
      </c>
      <c r="D192" s="2" t="s">
        <v>26</v>
      </c>
      <c r="E192" s="2" t="s">
        <v>36</v>
      </c>
      <c r="F192" s="2" t="s">
        <v>40</v>
      </c>
      <c r="G192" s="2" t="s">
        <v>46</v>
      </c>
      <c r="H192" s="6">
        <v>858267.05706846656</v>
      </c>
      <c r="I192" s="6">
        <v>1029.9204684821598</v>
      </c>
      <c r="J192" s="6">
        <v>858267.05706846656</v>
      </c>
      <c r="K192" s="6">
        <v>1029.9204684821598</v>
      </c>
      <c r="L192" s="2" t="s">
        <v>55</v>
      </c>
      <c r="M192" s="6">
        <v>51496.023424107989</v>
      </c>
      <c r="N192" s="8">
        <v>46289</v>
      </c>
      <c r="O192" s="8">
        <v>46322</v>
      </c>
      <c r="P192" s="2" t="s">
        <v>62</v>
      </c>
      <c r="Q192" s="9">
        <v>0</v>
      </c>
      <c r="R192" s="10">
        <v>6</v>
      </c>
      <c r="S192" s="9">
        <v>7.3972602739726029E-2</v>
      </c>
      <c r="T192" s="2" t="s">
        <v>68</v>
      </c>
      <c r="U192" s="6">
        <v>0</v>
      </c>
      <c r="V192" s="9">
        <v>2.3891850280021578</v>
      </c>
      <c r="W192" s="9">
        <v>1</v>
      </c>
      <c r="X192" s="9">
        <v>1</v>
      </c>
      <c r="Y192" s="2" t="s">
        <v>75</v>
      </c>
    </row>
    <row r="193" spans="1:25" x14ac:dyDescent="0.2">
      <c r="A193" s="2" t="s">
        <v>6</v>
      </c>
      <c r="B193" s="2" t="s">
        <v>11</v>
      </c>
      <c r="C193" s="2" t="s">
        <v>17</v>
      </c>
      <c r="D193" s="2" t="s">
        <v>26</v>
      </c>
      <c r="E193" s="2" t="s">
        <v>36</v>
      </c>
      <c r="F193" s="2" t="s">
        <v>40</v>
      </c>
      <c r="G193" s="2" t="s">
        <v>46</v>
      </c>
      <c r="H193" s="6">
        <v>686613.64565477322</v>
      </c>
      <c r="I193" s="6">
        <v>823.93637478572782</v>
      </c>
      <c r="J193" s="6">
        <v>686613.64565477322</v>
      </c>
      <c r="K193" s="6">
        <v>823.93637478572782</v>
      </c>
      <c r="L193" s="2" t="s">
        <v>55</v>
      </c>
      <c r="M193" s="6">
        <v>41196.818739286391</v>
      </c>
      <c r="N193" s="8">
        <v>46289</v>
      </c>
      <c r="O193" s="8">
        <v>46322</v>
      </c>
      <c r="P193" s="2" t="s">
        <v>62</v>
      </c>
      <c r="Q193" s="9">
        <v>0</v>
      </c>
      <c r="R193" s="10">
        <v>6</v>
      </c>
      <c r="S193" s="9">
        <v>7.3972602739726029E-2</v>
      </c>
      <c r="T193" s="2" t="s">
        <v>68</v>
      </c>
      <c r="U193" s="6">
        <v>0</v>
      </c>
      <c r="V193" s="9">
        <v>2.3891850280021578</v>
      </c>
      <c r="W193" s="9">
        <v>1</v>
      </c>
      <c r="X193" s="9">
        <v>1</v>
      </c>
      <c r="Y193" s="2" t="s">
        <v>75</v>
      </c>
    </row>
    <row r="194" spans="1:25" x14ac:dyDescent="0.2">
      <c r="A194" s="2" t="s">
        <v>6</v>
      </c>
      <c r="B194" s="2" t="s">
        <v>11</v>
      </c>
      <c r="C194" s="2" t="s">
        <v>17</v>
      </c>
      <c r="D194" s="2" t="s">
        <v>26</v>
      </c>
      <c r="E194" s="2" t="s">
        <v>36</v>
      </c>
      <c r="F194" s="2" t="s">
        <v>40</v>
      </c>
      <c r="G194" s="2" t="s">
        <v>46</v>
      </c>
      <c r="H194" s="6">
        <v>1716534.1141369331</v>
      </c>
      <c r="I194" s="6">
        <v>2059.8409369643196</v>
      </c>
      <c r="J194" s="6">
        <v>1716534.1141369331</v>
      </c>
      <c r="K194" s="6">
        <v>2059.8409369643196</v>
      </c>
      <c r="L194" s="2" t="s">
        <v>55</v>
      </c>
      <c r="M194" s="6">
        <v>102992.04684821598</v>
      </c>
      <c r="N194" s="8">
        <v>46289</v>
      </c>
      <c r="O194" s="8">
        <v>46322</v>
      </c>
      <c r="P194" s="2" t="s">
        <v>62</v>
      </c>
      <c r="Q194" s="9">
        <v>0</v>
      </c>
      <c r="R194" s="10">
        <v>6</v>
      </c>
      <c r="S194" s="9">
        <v>7.3972602739726029E-2</v>
      </c>
      <c r="T194" s="2" t="s">
        <v>68</v>
      </c>
      <c r="U194" s="6">
        <v>0</v>
      </c>
      <c r="V194" s="9">
        <v>2.3891850280021578</v>
      </c>
      <c r="W194" s="9">
        <v>1</v>
      </c>
      <c r="X194" s="9">
        <v>1</v>
      </c>
      <c r="Y194" s="2" t="s">
        <v>75</v>
      </c>
    </row>
    <row r="195" spans="1:25" x14ac:dyDescent="0.2">
      <c r="A195" s="2" t="s">
        <v>6</v>
      </c>
      <c r="B195" s="2" t="s">
        <v>11</v>
      </c>
      <c r="C195" s="2" t="s">
        <v>17</v>
      </c>
      <c r="D195" s="2" t="s">
        <v>26</v>
      </c>
      <c r="E195" s="2" t="s">
        <v>36</v>
      </c>
      <c r="F195" s="2" t="s">
        <v>40</v>
      </c>
      <c r="G195" s="2" t="s">
        <v>46</v>
      </c>
      <c r="H195" s="6">
        <v>1716534.1141369331</v>
      </c>
      <c r="I195" s="6">
        <v>2059.8409369643196</v>
      </c>
      <c r="J195" s="6">
        <v>1716534.1141369331</v>
      </c>
      <c r="K195" s="6">
        <v>2059.8409369643196</v>
      </c>
      <c r="L195" s="2" t="s">
        <v>55</v>
      </c>
      <c r="M195" s="6">
        <v>102992.04684821598</v>
      </c>
      <c r="N195" s="8">
        <v>46289</v>
      </c>
      <c r="O195" s="8">
        <v>46322</v>
      </c>
      <c r="P195" s="2" t="s">
        <v>62</v>
      </c>
      <c r="Q195" s="9">
        <v>0</v>
      </c>
      <c r="R195" s="10">
        <v>6</v>
      </c>
      <c r="S195" s="9">
        <v>7.3972602739726029E-2</v>
      </c>
      <c r="T195" s="2" t="s">
        <v>68</v>
      </c>
      <c r="U195" s="6">
        <v>0</v>
      </c>
      <c r="V195" s="9">
        <v>2.3891850280021578</v>
      </c>
      <c r="W195" s="9">
        <v>1</v>
      </c>
      <c r="X195" s="9">
        <v>1</v>
      </c>
      <c r="Y195" s="2" t="s">
        <v>75</v>
      </c>
    </row>
    <row r="196" spans="1:25" x14ac:dyDescent="0.2">
      <c r="A196" s="2" t="s">
        <v>6</v>
      </c>
      <c r="B196" s="2" t="s">
        <v>11</v>
      </c>
      <c r="C196" s="2" t="s">
        <v>17</v>
      </c>
      <c r="D196" s="2" t="s">
        <v>26</v>
      </c>
      <c r="E196" s="2" t="s">
        <v>36</v>
      </c>
      <c r="F196" s="2" t="s">
        <v>40</v>
      </c>
      <c r="G196" s="2" t="s">
        <v>46</v>
      </c>
      <c r="H196" s="6">
        <v>1544880.7027232398</v>
      </c>
      <c r="I196" s="6">
        <v>1853.8568432678876</v>
      </c>
      <c r="J196" s="6">
        <v>1544880.7027232398</v>
      </c>
      <c r="K196" s="6">
        <v>1853.8568432678876</v>
      </c>
      <c r="L196" s="2" t="s">
        <v>55</v>
      </c>
      <c r="M196" s="6">
        <v>92692.842163394394</v>
      </c>
      <c r="N196" s="8">
        <v>46289</v>
      </c>
      <c r="O196" s="8">
        <v>46322</v>
      </c>
      <c r="P196" s="2" t="s">
        <v>62</v>
      </c>
      <c r="Q196" s="9">
        <v>0</v>
      </c>
      <c r="R196" s="10">
        <v>6</v>
      </c>
      <c r="S196" s="9">
        <v>7.3972602739726029E-2</v>
      </c>
      <c r="T196" s="2" t="s">
        <v>68</v>
      </c>
      <c r="U196" s="6">
        <v>0</v>
      </c>
      <c r="V196" s="9">
        <v>2.3891850280021578</v>
      </c>
      <c r="W196" s="9">
        <v>1</v>
      </c>
      <c r="X196" s="9">
        <v>1</v>
      </c>
      <c r="Y196" s="2" t="s">
        <v>75</v>
      </c>
    </row>
    <row r="197" spans="1:25" x14ac:dyDescent="0.2">
      <c r="A197" s="2" t="s">
        <v>6</v>
      </c>
      <c r="B197" s="2" t="s">
        <v>11</v>
      </c>
      <c r="C197" s="2" t="s">
        <v>17</v>
      </c>
      <c r="D197" s="2" t="s">
        <v>26</v>
      </c>
      <c r="E197" s="2" t="s">
        <v>36</v>
      </c>
      <c r="F197" s="2" t="s">
        <v>40</v>
      </c>
      <c r="G197" s="2" t="s">
        <v>46</v>
      </c>
      <c r="H197" s="6">
        <v>171653.41141369331</v>
      </c>
      <c r="I197" s="6">
        <v>205.98409369643196</v>
      </c>
      <c r="J197" s="6">
        <v>171653.41141369331</v>
      </c>
      <c r="K197" s="6">
        <v>205.98409369643196</v>
      </c>
      <c r="L197" s="2" t="s">
        <v>55</v>
      </c>
      <c r="M197" s="6">
        <v>10299.204684821598</v>
      </c>
      <c r="N197" s="8">
        <v>46289</v>
      </c>
      <c r="O197" s="8">
        <v>46322</v>
      </c>
      <c r="P197" s="2" t="s">
        <v>62</v>
      </c>
      <c r="Q197" s="9">
        <v>0</v>
      </c>
      <c r="R197" s="10">
        <v>6</v>
      </c>
      <c r="S197" s="9">
        <v>7.3972602739726029E-2</v>
      </c>
      <c r="T197" s="2" t="s">
        <v>68</v>
      </c>
      <c r="U197" s="6">
        <v>0</v>
      </c>
      <c r="V197" s="9">
        <v>2.3891850280021578</v>
      </c>
      <c r="W197" s="9">
        <v>1</v>
      </c>
      <c r="X197" s="9">
        <v>1</v>
      </c>
      <c r="Y197" s="2" t="s">
        <v>75</v>
      </c>
    </row>
    <row r="198" spans="1:25" x14ac:dyDescent="0.2">
      <c r="A198" s="2" t="s">
        <v>6</v>
      </c>
      <c r="B198" s="2" t="s">
        <v>11</v>
      </c>
      <c r="C198" s="2" t="s">
        <v>17</v>
      </c>
      <c r="D198" s="2" t="s">
        <v>26</v>
      </c>
      <c r="E198" s="2" t="s">
        <v>36</v>
      </c>
      <c r="F198" s="2" t="s">
        <v>40</v>
      </c>
      <c r="G198" s="2" t="s">
        <v>46</v>
      </c>
      <c r="H198" s="6">
        <v>1716534.1141369331</v>
      </c>
      <c r="I198" s="6">
        <v>2059.8409369643196</v>
      </c>
      <c r="J198" s="6">
        <v>1716534.1141369331</v>
      </c>
      <c r="K198" s="6">
        <v>2059.8409369643196</v>
      </c>
      <c r="L198" s="2" t="s">
        <v>55</v>
      </c>
      <c r="M198" s="6">
        <v>102992.04684821598</v>
      </c>
      <c r="N198" s="8">
        <v>46289</v>
      </c>
      <c r="O198" s="8">
        <v>46322</v>
      </c>
      <c r="P198" s="2" t="s">
        <v>62</v>
      </c>
      <c r="Q198" s="9">
        <v>0</v>
      </c>
      <c r="R198" s="10">
        <v>6</v>
      </c>
      <c r="S198" s="9">
        <v>7.3972602739726029E-2</v>
      </c>
      <c r="T198" s="2" t="s">
        <v>68</v>
      </c>
      <c r="U198" s="6">
        <v>0</v>
      </c>
      <c r="V198" s="9">
        <v>2.3891850280021578</v>
      </c>
      <c r="W198" s="9">
        <v>1</v>
      </c>
      <c r="X198" s="9">
        <v>1</v>
      </c>
      <c r="Y198" s="2" t="s">
        <v>75</v>
      </c>
    </row>
    <row r="199" spans="1:25" x14ac:dyDescent="0.2">
      <c r="A199" s="2" t="s">
        <v>6</v>
      </c>
      <c r="B199" s="2" t="s">
        <v>11</v>
      </c>
      <c r="C199" s="2" t="s">
        <v>17</v>
      </c>
      <c r="D199" s="2" t="s">
        <v>26</v>
      </c>
      <c r="E199" s="2" t="s">
        <v>36</v>
      </c>
      <c r="F199" s="2" t="s">
        <v>40</v>
      </c>
      <c r="G199" s="2" t="s">
        <v>46</v>
      </c>
      <c r="H199" s="6">
        <v>1201573.8798958531</v>
      </c>
      <c r="I199" s="6">
        <v>1441.8886558750237</v>
      </c>
      <c r="J199" s="6">
        <v>1201573.8798958531</v>
      </c>
      <c r="K199" s="6">
        <v>1441.8886558750237</v>
      </c>
      <c r="L199" s="2" t="s">
        <v>55</v>
      </c>
      <c r="M199" s="6">
        <v>72094.432793751184</v>
      </c>
      <c r="N199" s="8">
        <v>46289</v>
      </c>
      <c r="O199" s="8">
        <v>46322</v>
      </c>
      <c r="P199" s="2" t="s">
        <v>62</v>
      </c>
      <c r="Q199" s="9">
        <v>0</v>
      </c>
      <c r="R199" s="10">
        <v>6</v>
      </c>
      <c r="S199" s="9">
        <v>7.3972602739726029E-2</v>
      </c>
      <c r="T199" s="2" t="s">
        <v>68</v>
      </c>
      <c r="U199" s="6">
        <v>0</v>
      </c>
      <c r="V199" s="9">
        <v>2.3891850280021578</v>
      </c>
      <c r="W199" s="9">
        <v>1</v>
      </c>
      <c r="X199" s="9">
        <v>1</v>
      </c>
      <c r="Y199" s="2" t="s">
        <v>75</v>
      </c>
    </row>
    <row r="200" spans="1:25" x14ac:dyDescent="0.2">
      <c r="A200" s="2" t="s">
        <v>6</v>
      </c>
      <c r="B200" s="2" t="s">
        <v>11</v>
      </c>
      <c r="C200" s="2" t="s">
        <v>17</v>
      </c>
      <c r="D200" s="2" t="s">
        <v>26</v>
      </c>
      <c r="E200" s="2" t="s">
        <v>36</v>
      </c>
      <c r="F200" s="2" t="s">
        <v>40</v>
      </c>
      <c r="G200" s="2" t="s">
        <v>46</v>
      </c>
      <c r="H200" s="6">
        <v>1201573.8798958531</v>
      </c>
      <c r="I200" s="6">
        <v>1441.8886558750237</v>
      </c>
      <c r="J200" s="6">
        <v>1201573.8798958531</v>
      </c>
      <c r="K200" s="6">
        <v>1441.8886558750237</v>
      </c>
      <c r="L200" s="2" t="s">
        <v>55</v>
      </c>
      <c r="M200" s="6">
        <v>72094.432793751184</v>
      </c>
      <c r="N200" s="8">
        <v>46289</v>
      </c>
      <c r="O200" s="8">
        <v>46322</v>
      </c>
      <c r="P200" s="2" t="s">
        <v>62</v>
      </c>
      <c r="Q200" s="9">
        <v>0</v>
      </c>
      <c r="R200" s="10">
        <v>6</v>
      </c>
      <c r="S200" s="9">
        <v>7.3972602739726029E-2</v>
      </c>
      <c r="T200" s="2" t="s">
        <v>68</v>
      </c>
      <c r="U200" s="6">
        <v>0</v>
      </c>
      <c r="V200" s="9">
        <v>2.3891850280021578</v>
      </c>
      <c r="W200" s="9">
        <v>1</v>
      </c>
      <c r="X200" s="9">
        <v>1</v>
      </c>
      <c r="Y200" s="2" t="s">
        <v>75</v>
      </c>
    </row>
    <row r="201" spans="1:25" x14ac:dyDescent="0.2">
      <c r="A201" s="2" t="s">
        <v>6</v>
      </c>
      <c r="B201" s="2" t="s">
        <v>11</v>
      </c>
      <c r="C201" s="2" t="s">
        <v>17</v>
      </c>
      <c r="D201" s="2" t="s">
        <v>26</v>
      </c>
      <c r="E201" s="2" t="s">
        <v>36</v>
      </c>
      <c r="F201" s="2" t="s">
        <v>40</v>
      </c>
      <c r="G201" s="2" t="s">
        <v>46</v>
      </c>
      <c r="H201" s="6">
        <v>6007869.3994792663</v>
      </c>
      <c r="I201" s="6">
        <v>7209.4432793751193</v>
      </c>
      <c r="J201" s="6">
        <v>6007869.3994792663</v>
      </c>
      <c r="K201" s="6">
        <v>7209.4432793751193</v>
      </c>
      <c r="L201" s="2" t="s">
        <v>55</v>
      </c>
      <c r="M201" s="6">
        <v>360472.16396875592</v>
      </c>
      <c r="N201" s="8">
        <v>46289</v>
      </c>
      <c r="O201" s="8">
        <v>46322</v>
      </c>
      <c r="P201" s="2" t="s">
        <v>62</v>
      </c>
      <c r="Q201" s="9">
        <v>0</v>
      </c>
      <c r="R201" s="10">
        <v>6</v>
      </c>
      <c r="S201" s="9">
        <v>7.3972602739726029E-2</v>
      </c>
      <c r="T201" s="2" t="s">
        <v>68</v>
      </c>
      <c r="U201" s="6">
        <v>0</v>
      </c>
      <c r="V201" s="9">
        <v>2.3891850280021578</v>
      </c>
      <c r="W201" s="9">
        <v>1</v>
      </c>
      <c r="X201" s="9">
        <v>1</v>
      </c>
      <c r="Y201" s="2" t="s">
        <v>75</v>
      </c>
    </row>
    <row r="202" spans="1:25" x14ac:dyDescent="0.2">
      <c r="A202" s="2" t="s">
        <v>6</v>
      </c>
      <c r="B202" s="2" t="s">
        <v>11</v>
      </c>
      <c r="C202" s="2" t="s">
        <v>17</v>
      </c>
      <c r="D202" s="2" t="s">
        <v>26</v>
      </c>
      <c r="E202" s="2" t="s">
        <v>36</v>
      </c>
      <c r="F202" s="2" t="s">
        <v>40</v>
      </c>
      <c r="G202" s="2" t="s">
        <v>46</v>
      </c>
      <c r="H202" s="6">
        <v>3604721.6396875596</v>
      </c>
      <c r="I202" s="6">
        <v>4325.6659676250711</v>
      </c>
      <c r="J202" s="6">
        <v>3604721.6396875596</v>
      </c>
      <c r="K202" s="6">
        <v>4325.6659676250711</v>
      </c>
      <c r="L202" s="2" t="s">
        <v>55</v>
      </c>
      <c r="M202" s="6">
        <v>216283.29838125355</v>
      </c>
      <c r="N202" s="8">
        <v>46289</v>
      </c>
      <c r="O202" s="8">
        <v>46322</v>
      </c>
      <c r="P202" s="2" t="s">
        <v>62</v>
      </c>
      <c r="Q202" s="9">
        <v>0</v>
      </c>
      <c r="R202" s="10">
        <v>6</v>
      </c>
      <c r="S202" s="9">
        <v>7.3972602739726029E-2</v>
      </c>
      <c r="T202" s="2" t="s">
        <v>68</v>
      </c>
      <c r="U202" s="6">
        <v>0</v>
      </c>
      <c r="V202" s="9">
        <v>2.3891850280021578</v>
      </c>
      <c r="W202" s="9">
        <v>1</v>
      </c>
      <c r="X202" s="9">
        <v>1</v>
      </c>
      <c r="Y202" s="2" t="s">
        <v>75</v>
      </c>
    </row>
    <row r="203" spans="1:25" x14ac:dyDescent="0.2">
      <c r="A203" s="2" t="s">
        <v>6</v>
      </c>
      <c r="B203" s="2" t="s">
        <v>11</v>
      </c>
      <c r="C203" s="2" t="s">
        <v>17</v>
      </c>
      <c r="D203" s="2" t="s">
        <v>26</v>
      </c>
      <c r="E203" s="2" t="s">
        <v>36</v>
      </c>
      <c r="F203" s="2" t="s">
        <v>40</v>
      </c>
      <c r="G203" s="2" t="s">
        <v>46</v>
      </c>
      <c r="H203" s="6">
        <v>8411017.159270972</v>
      </c>
      <c r="I203" s="6">
        <v>10093.220591125168</v>
      </c>
      <c r="J203" s="6">
        <v>8411017.159270972</v>
      </c>
      <c r="K203" s="6">
        <v>10093.220591125168</v>
      </c>
      <c r="L203" s="2" t="s">
        <v>55</v>
      </c>
      <c r="M203" s="6">
        <v>504661.02955625835</v>
      </c>
      <c r="N203" s="8">
        <v>46289</v>
      </c>
      <c r="O203" s="8">
        <v>46322</v>
      </c>
      <c r="P203" s="2" t="s">
        <v>62</v>
      </c>
      <c r="Q203" s="9">
        <v>0</v>
      </c>
      <c r="R203" s="10">
        <v>6</v>
      </c>
      <c r="S203" s="9">
        <v>7.3972602739726029E-2</v>
      </c>
      <c r="T203" s="2" t="s">
        <v>68</v>
      </c>
      <c r="U203" s="6">
        <v>0</v>
      </c>
      <c r="V203" s="9">
        <v>2.3891850280021578</v>
      </c>
      <c r="W203" s="9">
        <v>1</v>
      </c>
      <c r="X203" s="9">
        <v>1</v>
      </c>
      <c r="Y203" s="2" t="s">
        <v>75</v>
      </c>
    </row>
    <row r="204" spans="1:25" x14ac:dyDescent="0.2">
      <c r="A204" s="2" t="s">
        <v>6</v>
      </c>
      <c r="B204" s="2" t="s">
        <v>11</v>
      </c>
      <c r="C204" s="2" t="s">
        <v>17</v>
      </c>
      <c r="D204" s="2" t="s">
        <v>26</v>
      </c>
      <c r="E204" s="2" t="s">
        <v>36</v>
      </c>
      <c r="F204" s="2" t="s">
        <v>40</v>
      </c>
      <c r="G204" s="2" t="s">
        <v>46</v>
      </c>
      <c r="H204" s="6">
        <v>4977948.9309971062</v>
      </c>
      <c r="I204" s="6">
        <v>5973.5387171965276</v>
      </c>
      <c r="J204" s="6">
        <v>4977948.9309971062</v>
      </c>
      <c r="K204" s="6">
        <v>5973.5387171965276</v>
      </c>
      <c r="L204" s="2" t="s">
        <v>55</v>
      </c>
      <c r="M204" s="6">
        <v>298676.93585982634</v>
      </c>
      <c r="N204" s="8">
        <v>46289</v>
      </c>
      <c r="O204" s="8">
        <v>46322</v>
      </c>
      <c r="P204" s="2" t="s">
        <v>62</v>
      </c>
      <c r="Q204" s="9">
        <v>0</v>
      </c>
      <c r="R204" s="10">
        <v>6</v>
      </c>
      <c r="S204" s="9">
        <v>7.3972602739726029E-2</v>
      </c>
      <c r="T204" s="2" t="s">
        <v>68</v>
      </c>
      <c r="U204" s="6">
        <v>0</v>
      </c>
      <c r="V204" s="9">
        <v>2.3891850280021578</v>
      </c>
      <c r="W204" s="9">
        <v>1</v>
      </c>
      <c r="X204" s="9">
        <v>1</v>
      </c>
      <c r="Y204" s="2" t="s">
        <v>75</v>
      </c>
    </row>
    <row r="205" spans="1:25" x14ac:dyDescent="0.2">
      <c r="A205" s="2" t="s">
        <v>6</v>
      </c>
      <c r="B205" s="2" t="s">
        <v>11</v>
      </c>
      <c r="C205" s="2" t="s">
        <v>17</v>
      </c>
      <c r="D205" s="2" t="s">
        <v>26</v>
      </c>
      <c r="E205" s="2" t="s">
        <v>36</v>
      </c>
      <c r="F205" s="2" t="s">
        <v>40</v>
      </c>
      <c r="G205" s="2" t="s">
        <v>46</v>
      </c>
      <c r="H205" s="6">
        <v>5492909.1652381858</v>
      </c>
      <c r="I205" s="6">
        <v>6591.4909982858226</v>
      </c>
      <c r="J205" s="6">
        <v>5492909.1652381858</v>
      </c>
      <c r="K205" s="6">
        <v>6591.4909982858226</v>
      </c>
      <c r="L205" s="2" t="s">
        <v>55</v>
      </c>
      <c r="M205" s="6">
        <v>329574.54991429113</v>
      </c>
      <c r="N205" s="8">
        <v>46289</v>
      </c>
      <c r="O205" s="8">
        <v>46322</v>
      </c>
      <c r="P205" s="2" t="s">
        <v>62</v>
      </c>
      <c r="Q205" s="9">
        <v>0</v>
      </c>
      <c r="R205" s="10">
        <v>6</v>
      </c>
      <c r="S205" s="9">
        <v>7.3972602739726029E-2</v>
      </c>
      <c r="T205" s="2" t="s">
        <v>68</v>
      </c>
      <c r="U205" s="6">
        <v>0</v>
      </c>
      <c r="V205" s="9">
        <v>2.3891850280021578</v>
      </c>
      <c r="W205" s="9">
        <v>1</v>
      </c>
      <c r="X205" s="9">
        <v>1</v>
      </c>
      <c r="Y205" s="2" t="s">
        <v>75</v>
      </c>
    </row>
    <row r="206" spans="1:25" x14ac:dyDescent="0.2">
      <c r="A206" s="2" t="s">
        <v>6</v>
      </c>
      <c r="B206" s="2" t="s">
        <v>11</v>
      </c>
      <c r="C206" s="2" t="s">
        <v>17</v>
      </c>
      <c r="D206" s="2" t="s">
        <v>26</v>
      </c>
      <c r="E206" s="2" t="s">
        <v>36</v>
      </c>
      <c r="F206" s="2" t="s">
        <v>40</v>
      </c>
      <c r="G206" s="2" t="s">
        <v>46</v>
      </c>
      <c r="H206" s="6">
        <v>4634642.1081697196</v>
      </c>
      <c r="I206" s="6">
        <v>5561.5705298036628</v>
      </c>
      <c r="J206" s="6">
        <v>4634642.1081697196</v>
      </c>
      <c r="K206" s="6">
        <v>5561.5705298036628</v>
      </c>
      <c r="L206" s="2" t="s">
        <v>55</v>
      </c>
      <c r="M206" s="6">
        <v>278078.52649018314</v>
      </c>
      <c r="N206" s="8">
        <v>46289</v>
      </c>
      <c r="O206" s="8">
        <v>46322</v>
      </c>
      <c r="P206" s="2" t="s">
        <v>62</v>
      </c>
      <c r="Q206" s="9">
        <v>0</v>
      </c>
      <c r="R206" s="10">
        <v>6</v>
      </c>
      <c r="S206" s="9">
        <v>7.3972602739726029E-2</v>
      </c>
      <c r="T206" s="2" t="s">
        <v>68</v>
      </c>
      <c r="U206" s="6">
        <v>0</v>
      </c>
      <c r="V206" s="9">
        <v>2.3891850280021578</v>
      </c>
      <c r="W206" s="9">
        <v>1</v>
      </c>
      <c r="X206" s="9">
        <v>1</v>
      </c>
      <c r="Y206" s="2" t="s">
        <v>75</v>
      </c>
    </row>
    <row r="207" spans="1:25" x14ac:dyDescent="0.2">
      <c r="A207" s="2" t="s">
        <v>6</v>
      </c>
      <c r="B207" s="2" t="s">
        <v>11</v>
      </c>
      <c r="C207" s="2" t="s">
        <v>17</v>
      </c>
      <c r="D207" s="2" t="s">
        <v>26</v>
      </c>
      <c r="E207" s="2" t="s">
        <v>36</v>
      </c>
      <c r="F207" s="2" t="s">
        <v>40</v>
      </c>
      <c r="G207" s="2" t="s">
        <v>46</v>
      </c>
      <c r="H207" s="6">
        <v>8067710.3364435853</v>
      </c>
      <c r="I207" s="6">
        <v>9681.2524037323019</v>
      </c>
      <c r="J207" s="6">
        <v>8067710.3364435853</v>
      </c>
      <c r="K207" s="6">
        <v>9681.2524037323019</v>
      </c>
      <c r="L207" s="2" t="s">
        <v>55</v>
      </c>
      <c r="M207" s="6">
        <v>484062.62018661515</v>
      </c>
      <c r="N207" s="8">
        <v>46289</v>
      </c>
      <c r="O207" s="8">
        <v>46322</v>
      </c>
      <c r="P207" s="2" t="s">
        <v>62</v>
      </c>
      <c r="Q207" s="9">
        <v>0</v>
      </c>
      <c r="R207" s="10">
        <v>6</v>
      </c>
      <c r="S207" s="9">
        <v>7.3972602739726029E-2</v>
      </c>
      <c r="T207" s="2" t="s">
        <v>68</v>
      </c>
      <c r="U207" s="6">
        <v>0</v>
      </c>
      <c r="V207" s="9">
        <v>2.3891850280021578</v>
      </c>
      <c r="W207" s="9">
        <v>1</v>
      </c>
      <c r="X207" s="9">
        <v>1</v>
      </c>
      <c r="Y207" s="2" t="s">
        <v>75</v>
      </c>
    </row>
    <row r="208" spans="1:25" x14ac:dyDescent="0.2">
      <c r="A208" s="2" t="s">
        <v>6</v>
      </c>
      <c r="B208" s="2" t="s">
        <v>11</v>
      </c>
      <c r="C208" s="2" t="s">
        <v>17</v>
      </c>
      <c r="D208" s="2" t="s">
        <v>26</v>
      </c>
      <c r="E208" s="2" t="s">
        <v>36</v>
      </c>
      <c r="F208" s="2" t="s">
        <v>40</v>
      </c>
      <c r="G208" s="2" t="s">
        <v>46</v>
      </c>
      <c r="H208" s="6">
        <v>5664562.5766518796</v>
      </c>
      <c r="I208" s="6">
        <v>6797.4750919822545</v>
      </c>
      <c r="J208" s="6">
        <v>5664562.5766518796</v>
      </c>
      <c r="K208" s="6">
        <v>6797.4750919822545</v>
      </c>
      <c r="L208" s="2" t="s">
        <v>55</v>
      </c>
      <c r="M208" s="6">
        <v>339873.75459911278</v>
      </c>
      <c r="N208" s="8">
        <v>46289</v>
      </c>
      <c r="O208" s="8">
        <v>46322</v>
      </c>
      <c r="P208" s="2" t="s">
        <v>62</v>
      </c>
      <c r="Q208" s="9">
        <v>0</v>
      </c>
      <c r="R208" s="10">
        <v>6</v>
      </c>
      <c r="S208" s="9">
        <v>7.3972602739726029E-2</v>
      </c>
      <c r="T208" s="2" t="s">
        <v>68</v>
      </c>
      <c r="U208" s="6">
        <v>0</v>
      </c>
      <c r="V208" s="9">
        <v>2.3891850280021578</v>
      </c>
      <c r="W208" s="9">
        <v>1</v>
      </c>
      <c r="X208" s="9">
        <v>1</v>
      </c>
      <c r="Y208" s="2" t="s">
        <v>75</v>
      </c>
    </row>
    <row r="209" spans="1:25" x14ac:dyDescent="0.2">
      <c r="A209" s="2" t="s">
        <v>6</v>
      </c>
      <c r="B209" s="2" t="s">
        <v>11</v>
      </c>
      <c r="C209" s="2" t="s">
        <v>17</v>
      </c>
      <c r="D209" s="2" t="s">
        <v>26</v>
      </c>
      <c r="E209" s="2" t="s">
        <v>36</v>
      </c>
      <c r="F209" s="2" t="s">
        <v>40</v>
      </c>
      <c r="G209" s="2" t="s">
        <v>46</v>
      </c>
      <c r="H209" s="6">
        <v>10470858.096235292</v>
      </c>
      <c r="I209" s="6">
        <v>12565.029715482349</v>
      </c>
      <c r="J209" s="6">
        <v>10470858.096235292</v>
      </c>
      <c r="K209" s="6">
        <v>12565.029715482349</v>
      </c>
      <c r="L209" s="2" t="s">
        <v>55</v>
      </c>
      <c r="M209" s="6">
        <v>628251.48577411752</v>
      </c>
      <c r="N209" s="8">
        <v>46289</v>
      </c>
      <c r="O209" s="8">
        <v>46322</v>
      </c>
      <c r="P209" s="2" t="s">
        <v>62</v>
      </c>
      <c r="Q209" s="9">
        <v>0</v>
      </c>
      <c r="R209" s="10">
        <v>6</v>
      </c>
      <c r="S209" s="9">
        <v>7.3972602739726029E-2</v>
      </c>
      <c r="T209" s="2" t="s">
        <v>68</v>
      </c>
      <c r="U209" s="6">
        <v>0</v>
      </c>
      <c r="V209" s="9">
        <v>2.3891850280021578</v>
      </c>
      <c r="W209" s="9">
        <v>1</v>
      </c>
      <c r="X209" s="9">
        <v>1</v>
      </c>
      <c r="Y209" s="2" t="s">
        <v>75</v>
      </c>
    </row>
    <row r="210" spans="1:25" x14ac:dyDescent="0.2">
      <c r="A210" s="2" t="s">
        <v>6</v>
      </c>
      <c r="B210" s="2" t="s">
        <v>11</v>
      </c>
      <c r="C210" s="2" t="s">
        <v>17</v>
      </c>
      <c r="D210" s="2" t="s">
        <v>26</v>
      </c>
      <c r="E210" s="2" t="s">
        <v>36</v>
      </c>
      <c r="F210" s="2" t="s">
        <v>40</v>
      </c>
      <c r="G210" s="2" t="s">
        <v>46</v>
      </c>
      <c r="H210" s="6">
        <v>10127551.273407904</v>
      </c>
      <c r="I210" s="6">
        <v>12153.061528089485</v>
      </c>
      <c r="J210" s="6">
        <v>10127551.273407904</v>
      </c>
      <c r="K210" s="6">
        <v>12153.061528089485</v>
      </c>
      <c r="L210" s="2" t="s">
        <v>55</v>
      </c>
      <c r="M210" s="6">
        <v>607653.07640447433</v>
      </c>
      <c r="N210" s="8">
        <v>46289</v>
      </c>
      <c r="O210" s="8">
        <v>46322</v>
      </c>
      <c r="P210" s="2" t="s">
        <v>62</v>
      </c>
      <c r="Q210" s="9">
        <v>0</v>
      </c>
      <c r="R210" s="10">
        <v>6</v>
      </c>
      <c r="S210" s="9">
        <v>7.3972602739726029E-2</v>
      </c>
      <c r="T210" s="2" t="s">
        <v>68</v>
      </c>
      <c r="U210" s="6">
        <v>0</v>
      </c>
      <c r="V210" s="9">
        <v>2.3891850280021578</v>
      </c>
      <c r="W210" s="9">
        <v>1</v>
      </c>
      <c r="X210" s="9">
        <v>1</v>
      </c>
      <c r="Y210" s="2" t="s">
        <v>75</v>
      </c>
    </row>
    <row r="211" spans="1:25" x14ac:dyDescent="0.2">
      <c r="A211" s="2" t="s">
        <v>6</v>
      </c>
      <c r="B211" s="2" t="s">
        <v>11</v>
      </c>
      <c r="C211" s="2" t="s">
        <v>17</v>
      </c>
      <c r="D211" s="2" t="s">
        <v>26</v>
      </c>
      <c r="E211" s="2" t="s">
        <v>36</v>
      </c>
      <c r="F211" s="2" t="s">
        <v>40</v>
      </c>
      <c r="G211" s="2" t="s">
        <v>46</v>
      </c>
      <c r="H211" s="6">
        <v>6522829.6337203458</v>
      </c>
      <c r="I211" s="6">
        <v>7827.3955604644152</v>
      </c>
      <c r="J211" s="6">
        <v>6522829.6337203458</v>
      </c>
      <c r="K211" s="6">
        <v>7827.3955604644152</v>
      </c>
      <c r="L211" s="2" t="s">
        <v>55</v>
      </c>
      <c r="M211" s="6">
        <v>391369.77802322072</v>
      </c>
      <c r="N211" s="8">
        <v>46289</v>
      </c>
      <c r="O211" s="8">
        <v>46322</v>
      </c>
      <c r="P211" s="2" t="s">
        <v>62</v>
      </c>
      <c r="Q211" s="9">
        <v>0</v>
      </c>
      <c r="R211" s="10">
        <v>6</v>
      </c>
      <c r="S211" s="9">
        <v>7.3972602739726029E-2</v>
      </c>
      <c r="T211" s="2" t="s">
        <v>68</v>
      </c>
      <c r="U211" s="6">
        <v>0</v>
      </c>
      <c r="V211" s="9">
        <v>2.3891850280021578</v>
      </c>
      <c r="W211" s="9">
        <v>1</v>
      </c>
      <c r="X211" s="9">
        <v>1</v>
      </c>
      <c r="Y211" s="2" t="s">
        <v>75</v>
      </c>
    </row>
    <row r="212" spans="1:25" x14ac:dyDescent="0.2">
      <c r="A212" s="2" t="s">
        <v>6</v>
      </c>
      <c r="B212" s="2" t="s">
        <v>11</v>
      </c>
      <c r="C212" s="2" t="s">
        <v>17</v>
      </c>
      <c r="D212" s="2" t="s">
        <v>26</v>
      </c>
      <c r="E212" s="2" t="s">
        <v>36</v>
      </c>
      <c r="F212" s="2" t="s">
        <v>40</v>
      </c>
      <c r="G212" s="2" t="s">
        <v>46</v>
      </c>
      <c r="H212" s="6">
        <v>1888187.5255506265</v>
      </c>
      <c r="I212" s="6">
        <v>2265.825030660752</v>
      </c>
      <c r="J212" s="6">
        <v>1888187.5255506265</v>
      </c>
      <c r="K212" s="6">
        <v>2265.825030660752</v>
      </c>
      <c r="L212" s="2" t="s">
        <v>55</v>
      </c>
      <c r="M212" s="6">
        <v>113291.25153303759</v>
      </c>
      <c r="N212" s="8">
        <v>46289</v>
      </c>
      <c r="O212" s="8">
        <v>46322</v>
      </c>
      <c r="P212" s="2" t="s">
        <v>62</v>
      </c>
      <c r="Q212" s="9">
        <v>0</v>
      </c>
      <c r="R212" s="10">
        <v>6</v>
      </c>
      <c r="S212" s="9">
        <v>7.3972602739726029E-2</v>
      </c>
      <c r="T212" s="2" t="s">
        <v>68</v>
      </c>
      <c r="U212" s="6">
        <v>0</v>
      </c>
      <c r="V212" s="9">
        <v>2.3891850280021578</v>
      </c>
      <c r="W212" s="9">
        <v>1</v>
      </c>
      <c r="X212" s="9">
        <v>1</v>
      </c>
      <c r="Y212" s="2" t="s">
        <v>75</v>
      </c>
    </row>
    <row r="213" spans="1:25" x14ac:dyDescent="0.2">
      <c r="A213" s="2" t="s">
        <v>6</v>
      </c>
      <c r="B213" s="2" t="s">
        <v>11</v>
      </c>
      <c r="C213" s="2" t="s">
        <v>17</v>
      </c>
      <c r="D213" s="2" t="s">
        <v>26</v>
      </c>
      <c r="E213" s="2" t="s">
        <v>36</v>
      </c>
      <c r="F213" s="2" t="s">
        <v>40</v>
      </c>
      <c r="G213" s="2" t="s">
        <v>46</v>
      </c>
      <c r="H213" s="6">
        <v>6179522.8108929591</v>
      </c>
      <c r="I213" s="6">
        <v>7415.4273730715504</v>
      </c>
      <c r="J213" s="6">
        <v>6179522.8108929591</v>
      </c>
      <c r="K213" s="6">
        <v>7415.4273730715504</v>
      </c>
      <c r="L213" s="2" t="s">
        <v>55</v>
      </c>
      <c r="M213" s="6">
        <v>370771.36865357758</v>
      </c>
      <c r="N213" s="8">
        <v>46289</v>
      </c>
      <c r="O213" s="8">
        <v>46322</v>
      </c>
      <c r="P213" s="2" t="s">
        <v>62</v>
      </c>
      <c r="Q213" s="9">
        <v>0</v>
      </c>
      <c r="R213" s="10">
        <v>6</v>
      </c>
      <c r="S213" s="9">
        <v>7.3972602739726029E-2</v>
      </c>
      <c r="T213" s="2" t="s">
        <v>68</v>
      </c>
      <c r="U213" s="6">
        <v>0</v>
      </c>
      <c r="V213" s="9">
        <v>2.3891850280021578</v>
      </c>
      <c r="W213" s="9">
        <v>1</v>
      </c>
      <c r="X213" s="9">
        <v>1</v>
      </c>
      <c r="Y213" s="2" t="s">
        <v>75</v>
      </c>
    </row>
    <row r="214" spans="1:25" x14ac:dyDescent="0.2">
      <c r="A214" s="2" t="s">
        <v>6</v>
      </c>
      <c r="B214" s="2" t="s">
        <v>11</v>
      </c>
      <c r="C214" s="2" t="s">
        <v>17</v>
      </c>
      <c r="D214" s="2" t="s">
        <v>26</v>
      </c>
      <c r="E214" s="2" t="s">
        <v>36</v>
      </c>
      <c r="F214" s="2" t="s">
        <v>40</v>
      </c>
      <c r="G214" s="2" t="s">
        <v>46</v>
      </c>
      <c r="H214" s="6">
        <v>4806295.5195834124</v>
      </c>
      <c r="I214" s="6">
        <v>5767.5546235000947</v>
      </c>
      <c r="J214" s="6">
        <v>4806295.5195834124</v>
      </c>
      <c r="K214" s="6">
        <v>5767.5546235000947</v>
      </c>
      <c r="L214" s="2" t="s">
        <v>55</v>
      </c>
      <c r="M214" s="6">
        <v>288377.73117500474</v>
      </c>
      <c r="N214" s="8">
        <v>46289</v>
      </c>
      <c r="O214" s="8">
        <v>46322</v>
      </c>
      <c r="P214" s="2" t="s">
        <v>62</v>
      </c>
      <c r="Q214" s="9">
        <v>0</v>
      </c>
      <c r="R214" s="10">
        <v>6</v>
      </c>
      <c r="S214" s="9">
        <v>7.3972602739726029E-2</v>
      </c>
      <c r="T214" s="2" t="s">
        <v>68</v>
      </c>
      <c r="U214" s="6">
        <v>0</v>
      </c>
      <c r="V214" s="9">
        <v>2.3891850280021578</v>
      </c>
      <c r="W214" s="9">
        <v>1</v>
      </c>
      <c r="X214" s="9">
        <v>1</v>
      </c>
      <c r="Y214" s="2" t="s">
        <v>75</v>
      </c>
    </row>
    <row r="215" spans="1:25" x14ac:dyDescent="0.2">
      <c r="A215" s="2" t="s">
        <v>6</v>
      </c>
      <c r="B215" s="2" t="s">
        <v>11</v>
      </c>
      <c r="C215" s="2" t="s">
        <v>17</v>
      </c>
      <c r="D215" s="2" t="s">
        <v>26</v>
      </c>
      <c r="E215" s="2" t="s">
        <v>36</v>
      </c>
      <c r="F215" s="2" t="s">
        <v>40</v>
      </c>
      <c r="G215" s="2" t="s">
        <v>46</v>
      </c>
      <c r="H215" s="6">
        <v>11329125.153303759</v>
      </c>
      <c r="I215" s="6">
        <v>13594.950183964509</v>
      </c>
      <c r="J215" s="6">
        <v>11329125.153303759</v>
      </c>
      <c r="K215" s="6">
        <v>13594.950183964509</v>
      </c>
      <c r="L215" s="2" t="s">
        <v>55</v>
      </c>
      <c r="M215" s="6">
        <v>679747.50919822557</v>
      </c>
      <c r="N215" s="8">
        <v>46289</v>
      </c>
      <c r="O215" s="8">
        <v>46322</v>
      </c>
      <c r="P215" s="2" t="s">
        <v>62</v>
      </c>
      <c r="Q215" s="9">
        <v>0</v>
      </c>
      <c r="R215" s="10">
        <v>6</v>
      </c>
      <c r="S215" s="9">
        <v>7.3972602739726029E-2</v>
      </c>
      <c r="T215" s="2" t="s">
        <v>68</v>
      </c>
      <c r="U215" s="6">
        <v>0</v>
      </c>
      <c r="V215" s="9">
        <v>2.3891850280021578</v>
      </c>
      <c r="W215" s="9">
        <v>1</v>
      </c>
      <c r="X215" s="9">
        <v>1</v>
      </c>
      <c r="Y215" s="2" t="s">
        <v>75</v>
      </c>
    </row>
    <row r="216" spans="1:25" x14ac:dyDescent="0.2">
      <c r="A216" s="2" t="s">
        <v>6</v>
      </c>
      <c r="B216" s="2" t="s">
        <v>11</v>
      </c>
      <c r="C216" s="2" t="s">
        <v>17</v>
      </c>
      <c r="D216" s="2" t="s">
        <v>26</v>
      </c>
      <c r="E216" s="2" t="s">
        <v>36</v>
      </c>
      <c r="F216" s="2" t="s">
        <v>40</v>
      </c>
      <c r="G216" s="2" t="s">
        <v>46</v>
      </c>
      <c r="H216" s="6">
        <v>10470858.096235292</v>
      </c>
      <c r="I216" s="6">
        <v>12565.029715482349</v>
      </c>
      <c r="J216" s="6">
        <v>10470858.096235292</v>
      </c>
      <c r="K216" s="6">
        <v>12565.029715482349</v>
      </c>
      <c r="L216" s="2" t="s">
        <v>55</v>
      </c>
      <c r="M216" s="6">
        <v>628251.48577411752</v>
      </c>
      <c r="N216" s="8">
        <v>46289</v>
      </c>
      <c r="O216" s="8">
        <v>46322</v>
      </c>
      <c r="P216" s="2" t="s">
        <v>62</v>
      </c>
      <c r="Q216" s="9">
        <v>0</v>
      </c>
      <c r="R216" s="10">
        <v>6</v>
      </c>
      <c r="S216" s="9">
        <v>7.3972602739726029E-2</v>
      </c>
      <c r="T216" s="2" t="s">
        <v>68</v>
      </c>
      <c r="U216" s="6">
        <v>0</v>
      </c>
      <c r="V216" s="9">
        <v>2.3891850280021578</v>
      </c>
      <c r="W216" s="9">
        <v>1</v>
      </c>
      <c r="X216" s="9">
        <v>1</v>
      </c>
      <c r="Y216" s="2" t="s">
        <v>75</v>
      </c>
    </row>
    <row r="217" spans="1:25" x14ac:dyDescent="0.2">
      <c r="A217" s="2" t="s">
        <v>6</v>
      </c>
      <c r="B217" s="2" t="s">
        <v>11</v>
      </c>
      <c r="C217" s="2" t="s">
        <v>17</v>
      </c>
      <c r="D217" s="2" t="s">
        <v>26</v>
      </c>
      <c r="E217" s="2" t="s">
        <v>36</v>
      </c>
      <c r="F217" s="2" t="s">
        <v>40</v>
      </c>
      <c r="G217" s="2" t="s">
        <v>46</v>
      </c>
      <c r="H217" s="6">
        <v>6522829.6337203458</v>
      </c>
      <c r="I217" s="6">
        <v>7827.3955604644152</v>
      </c>
      <c r="J217" s="6">
        <v>6522829.6337203458</v>
      </c>
      <c r="K217" s="6">
        <v>7827.3955604644152</v>
      </c>
      <c r="L217" s="2" t="s">
        <v>55</v>
      </c>
      <c r="M217" s="6">
        <v>391369.77802322072</v>
      </c>
      <c r="N217" s="8">
        <v>46289</v>
      </c>
      <c r="O217" s="8">
        <v>46322</v>
      </c>
      <c r="P217" s="2" t="s">
        <v>62</v>
      </c>
      <c r="Q217" s="9">
        <v>0</v>
      </c>
      <c r="R217" s="10">
        <v>6</v>
      </c>
      <c r="S217" s="9">
        <v>7.3972602739726029E-2</v>
      </c>
      <c r="T217" s="2" t="s">
        <v>68</v>
      </c>
      <c r="U217" s="6">
        <v>0</v>
      </c>
      <c r="V217" s="9">
        <v>2.3891850280021578</v>
      </c>
      <c r="W217" s="9">
        <v>1</v>
      </c>
      <c r="X217" s="9">
        <v>1</v>
      </c>
      <c r="Y217" s="2" t="s">
        <v>75</v>
      </c>
    </row>
    <row r="218" spans="1:25" x14ac:dyDescent="0.2">
      <c r="A218" s="2" t="s">
        <v>6</v>
      </c>
      <c r="B218" s="2" t="s">
        <v>11</v>
      </c>
      <c r="C218" s="2" t="s">
        <v>17</v>
      </c>
      <c r="D218" s="2" t="s">
        <v>26</v>
      </c>
      <c r="E218" s="2" t="s">
        <v>36</v>
      </c>
      <c r="F218" s="2" t="s">
        <v>40</v>
      </c>
      <c r="G218" s="2" t="s">
        <v>46</v>
      </c>
      <c r="H218" s="6">
        <v>10814164.919062678</v>
      </c>
      <c r="I218" s="6">
        <v>12976.997902875213</v>
      </c>
      <c r="J218" s="6">
        <v>10814164.919062678</v>
      </c>
      <c r="K218" s="6">
        <v>12976.997902875213</v>
      </c>
      <c r="L218" s="2" t="s">
        <v>55</v>
      </c>
      <c r="M218" s="6">
        <v>648849.89514376072</v>
      </c>
      <c r="N218" s="8">
        <v>46289</v>
      </c>
      <c r="O218" s="8">
        <v>46322</v>
      </c>
      <c r="P218" s="2" t="s">
        <v>62</v>
      </c>
      <c r="Q218" s="9">
        <v>0</v>
      </c>
      <c r="R218" s="10">
        <v>6</v>
      </c>
      <c r="S218" s="9">
        <v>7.3972602739726029E-2</v>
      </c>
      <c r="T218" s="2" t="s">
        <v>68</v>
      </c>
      <c r="U218" s="6">
        <v>0</v>
      </c>
      <c r="V218" s="9">
        <v>2.3891850280021578</v>
      </c>
      <c r="W218" s="9">
        <v>1</v>
      </c>
      <c r="X218" s="9">
        <v>1</v>
      </c>
      <c r="Y218" s="2" t="s">
        <v>75</v>
      </c>
    </row>
    <row r="219" spans="1:25" x14ac:dyDescent="0.2">
      <c r="A219" s="2" t="s">
        <v>6</v>
      </c>
      <c r="B219" s="2" t="s">
        <v>11</v>
      </c>
      <c r="C219" s="2" t="s">
        <v>17</v>
      </c>
      <c r="D219" s="2" t="s">
        <v>26</v>
      </c>
      <c r="E219" s="2" t="s">
        <v>36</v>
      </c>
      <c r="F219" s="2" t="s">
        <v>40</v>
      </c>
      <c r="G219" s="2" t="s">
        <v>46</v>
      </c>
      <c r="H219" s="6">
        <v>8754323.9820983596</v>
      </c>
      <c r="I219" s="6">
        <v>10505.18877851803</v>
      </c>
      <c r="J219" s="6">
        <v>8754323.9820983596</v>
      </c>
      <c r="K219" s="6">
        <v>10505.18877851803</v>
      </c>
      <c r="L219" s="2" t="s">
        <v>55</v>
      </c>
      <c r="M219" s="6">
        <v>525259.43892590154</v>
      </c>
      <c r="N219" s="8">
        <v>46289</v>
      </c>
      <c r="O219" s="8">
        <v>46322</v>
      </c>
      <c r="P219" s="2" t="s">
        <v>62</v>
      </c>
      <c r="Q219" s="9">
        <v>0</v>
      </c>
      <c r="R219" s="10">
        <v>6</v>
      </c>
      <c r="S219" s="9">
        <v>7.3972602739726029E-2</v>
      </c>
      <c r="T219" s="2" t="s">
        <v>68</v>
      </c>
      <c r="U219" s="6">
        <v>0</v>
      </c>
      <c r="V219" s="9">
        <v>2.3891850280021578</v>
      </c>
      <c r="W219" s="9">
        <v>1</v>
      </c>
      <c r="X219" s="9">
        <v>1</v>
      </c>
      <c r="Y219" s="2" t="s">
        <v>75</v>
      </c>
    </row>
    <row r="220" spans="1:25" x14ac:dyDescent="0.2">
      <c r="A220" s="2" t="s">
        <v>6</v>
      </c>
      <c r="B220" s="2" t="s">
        <v>11</v>
      </c>
      <c r="C220" s="2" t="s">
        <v>17</v>
      </c>
      <c r="D220" s="2" t="s">
        <v>26</v>
      </c>
      <c r="E220" s="2" t="s">
        <v>36</v>
      </c>
      <c r="F220" s="2" t="s">
        <v>40</v>
      </c>
      <c r="G220" s="2" t="s">
        <v>46</v>
      </c>
      <c r="H220" s="6">
        <v>10470858.096235292</v>
      </c>
      <c r="I220" s="6">
        <v>12565.029715482349</v>
      </c>
      <c r="J220" s="6">
        <v>10470858.096235292</v>
      </c>
      <c r="K220" s="6">
        <v>12565.029715482349</v>
      </c>
      <c r="L220" s="2" t="s">
        <v>55</v>
      </c>
      <c r="M220" s="6">
        <v>628251.48577411752</v>
      </c>
      <c r="N220" s="8">
        <v>46289</v>
      </c>
      <c r="O220" s="8">
        <v>46322</v>
      </c>
      <c r="P220" s="2" t="s">
        <v>62</v>
      </c>
      <c r="Q220" s="9">
        <v>0</v>
      </c>
      <c r="R220" s="10">
        <v>6</v>
      </c>
      <c r="S220" s="9">
        <v>7.3972602739726029E-2</v>
      </c>
      <c r="T220" s="2" t="s">
        <v>68</v>
      </c>
      <c r="U220" s="6">
        <v>0</v>
      </c>
      <c r="V220" s="9">
        <v>2.3891850280021578</v>
      </c>
      <c r="W220" s="9">
        <v>1</v>
      </c>
      <c r="X220" s="9">
        <v>1</v>
      </c>
      <c r="Y220" s="2" t="s">
        <v>75</v>
      </c>
    </row>
    <row r="221" spans="1:25" x14ac:dyDescent="0.2">
      <c r="A221" s="2" t="s">
        <v>6</v>
      </c>
      <c r="B221" s="2" t="s">
        <v>11</v>
      </c>
      <c r="C221" s="2" t="s">
        <v>17</v>
      </c>
      <c r="D221" s="2" t="s">
        <v>26</v>
      </c>
      <c r="E221" s="2" t="s">
        <v>36</v>
      </c>
      <c r="F221" s="2" t="s">
        <v>40</v>
      </c>
      <c r="G221" s="2" t="s">
        <v>46</v>
      </c>
      <c r="H221" s="6">
        <v>19911795.723988425</v>
      </c>
      <c r="I221" s="6">
        <v>23894.15486878611</v>
      </c>
      <c r="J221" s="6">
        <v>19911795.723988425</v>
      </c>
      <c r="K221" s="6">
        <v>23894.15486878611</v>
      </c>
      <c r="L221" s="2" t="s">
        <v>55</v>
      </c>
      <c r="M221" s="6">
        <v>1194707.7434393053</v>
      </c>
      <c r="N221" s="8">
        <v>46289</v>
      </c>
      <c r="O221" s="8">
        <v>46322</v>
      </c>
      <c r="P221" s="2" t="s">
        <v>62</v>
      </c>
      <c r="Q221" s="9">
        <v>0</v>
      </c>
      <c r="R221" s="10">
        <v>6</v>
      </c>
      <c r="S221" s="9">
        <v>7.3972602739726029E-2</v>
      </c>
      <c r="T221" s="2" t="s">
        <v>68</v>
      </c>
      <c r="U221" s="6">
        <v>0</v>
      </c>
      <c r="V221" s="9">
        <v>2.3891850280021578</v>
      </c>
      <c r="W221" s="9">
        <v>1</v>
      </c>
      <c r="X221" s="9">
        <v>1</v>
      </c>
      <c r="Y221" s="2" t="s">
        <v>75</v>
      </c>
    </row>
    <row r="222" spans="1:25" x14ac:dyDescent="0.2">
      <c r="A222" s="2" t="s">
        <v>6</v>
      </c>
      <c r="B222" s="2" t="s">
        <v>11</v>
      </c>
      <c r="C222" s="2" t="s">
        <v>17</v>
      </c>
      <c r="D222" s="2" t="s">
        <v>26</v>
      </c>
      <c r="E222" s="2" t="s">
        <v>36</v>
      </c>
      <c r="F222" s="2" t="s">
        <v>40</v>
      </c>
      <c r="G222" s="2" t="s">
        <v>46</v>
      </c>
      <c r="H222" s="6">
        <v>6694483.0451340387</v>
      </c>
      <c r="I222" s="6">
        <v>8033.3796541608463</v>
      </c>
      <c r="J222" s="6">
        <v>6694483.0451340387</v>
      </c>
      <c r="K222" s="6">
        <v>8033.3796541608463</v>
      </c>
      <c r="L222" s="2" t="s">
        <v>55</v>
      </c>
      <c r="M222" s="6">
        <v>401668.98270804231</v>
      </c>
      <c r="N222" s="8">
        <v>46289</v>
      </c>
      <c r="O222" s="8">
        <v>46322</v>
      </c>
      <c r="P222" s="2" t="s">
        <v>62</v>
      </c>
      <c r="Q222" s="9">
        <v>0</v>
      </c>
      <c r="R222" s="10">
        <v>6</v>
      </c>
      <c r="S222" s="9">
        <v>7.3972602739726029E-2</v>
      </c>
      <c r="T222" s="2" t="s">
        <v>68</v>
      </c>
      <c r="U222" s="6">
        <v>0</v>
      </c>
      <c r="V222" s="9">
        <v>2.3891850280021578</v>
      </c>
      <c r="W222" s="9">
        <v>1</v>
      </c>
      <c r="X222" s="9">
        <v>1</v>
      </c>
      <c r="Y222" s="2" t="s">
        <v>75</v>
      </c>
    </row>
    <row r="223" spans="1:25" x14ac:dyDescent="0.2">
      <c r="A223" s="2" t="s">
        <v>6</v>
      </c>
      <c r="B223" s="2" t="s">
        <v>11</v>
      </c>
      <c r="C223" s="2" t="s">
        <v>17</v>
      </c>
      <c r="D223" s="2" t="s">
        <v>26</v>
      </c>
      <c r="E223" s="2" t="s">
        <v>36</v>
      </c>
      <c r="F223" s="2" t="s">
        <v>40</v>
      </c>
      <c r="G223" s="2" t="s">
        <v>46</v>
      </c>
      <c r="H223" s="6">
        <v>8239363.7478572791</v>
      </c>
      <c r="I223" s="6">
        <v>9887.2364974287339</v>
      </c>
      <c r="J223" s="6">
        <v>8239363.7478572791</v>
      </c>
      <c r="K223" s="6">
        <v>9887.2364974287339</v>
      </c>
      <c r="L223" s="2" t="s">
        <v>55</v>
      </c>
      <c r="M223" s="6">
        <v>494361.82487143669</v>
      </c>
      <c r="N223" s="8">
        <v>46289</v>
      </c>
      <c r="O223" s="8">
        <v>46322</v>
      </c>
      <c r="P223" s="2" t="s">
        <v>62</v>
      </c>
      <c r="Q223" s="9">
        <v>0</v>
      </c>
      <c r="R223" s="10">
        <v>6</v>
      </c>
      <c r="S223" s="9">
        <v>7.3972602739726029E-2</v>
      </c>
      <c r="T223" s="2" t="s">
        <v>68</v>
      </c>
      <c r="U223" s="6">
        <v>0</v>
      </c>
      <c r="V223" s="9">
        <v>2.3891850280021578</v>
      </c>
      <c r="W223" s="9">
        <v>1</v>
      </c>
      <c r="X223" s="9">
        <v>1</v>
      </c>
      <c r="Y223" s="2" t="s">
        <v>75</v>
      </c>
    </row>
    <row r="224" spans="1:25" x14ac:dyDescent="0.2">
      <c r="A224" s="2" t="s">
        <v>6</v>
      </c>
      <c r="B224" s="2" t="s">
        <v>11</v>
      </c>
      <c r="C224" s="2" t="s">
        <v>17</v>
      </c>
      <c r="D224" s="2" t="s">
        <v>26</v>
      </c>
      <c r="E224" s="2" t="s">
        <v>36</v>
      </c>
      <c r="F224" s="2" t="s">
        <v>40</v>
      </c>
      <c r="G224" s="2" t="s">
        <v>46</v>
      </c>
      <c r="H224" s="6">
        <v>5321255.7538244929</v>
      </c>
      <c r="I224" s="6">
        <v>6385.5069045893915</v>
      </c>
      <c r="J224" s="6">
        <v>5321255.7538244929</v>
      </c>
      <c r="K224" s="6">
        <v>6385.5069045893915</v>
      </c>
      <c r="L224" s="2" t="s">
        <v>55</v>
      </c>
      <c r="M224" s="6">
        <v>319275.34522946953</v>
      </c>
      <c r="N224" s="8">
        <v>46289</v>
      </c>
      <c r="O224" s="8">
        <v>46322</v>
      </c>
      <c r="P224" s="2" t="s">
        <v>62</v>
      </c>
      <c r="Q224" s="9">
        <v>0</v>
      </c>
      <c r="R224" s="10">
        <v>6</v>
      </c>
      <c r="S224" s="9">
        <v>7.3972602739726029E-2</v>
      </c>
      <c r="T224" s="2" t="s">
        <v>68</v>
      </c>
      <c r="U224" s="6">
        <v>0</v>
      </c>
      <c r="V224" s="9">
        <v>2.3891850280021578</v>
      </c>
      <c r="W224" s="9">
        <v>1</v>
      </c>
      <c r="X224" s="9">
        <v>1</v>
      </c>
      <c r="Y224" s="2" t="s">
        <v>75</v>
      </c>
    </row>
    <row r="225" spans="1:25" x14ac:dyDescent="0.2">
      <c r="A225" s="2" t="s">
        <v>6</v>
      </c>
      <c r="B225" s="2" t="s">
        <v>11</v>
      </c>
      <c r="C225" s="2" t="s">
        <v>17</v>
      </c>
      <c r="D225" s="2" t="s">
        <v>26</v>
      </c>
      <c r="E225" s="2" t="s">
        <v>36</v>
      </c>
      <c r="F225" s="2" t="s">
        <v>40</v>
      </c>
      <c r="G225" s="2" t="s">
        <v>46</v>
      </c>
      <c r="H225" s="6">
        <v>17851954.787024103</v>
      </c>
      <c r="I225" s="6">
        <v>21422.345744428927</v>
      </c>
      <c r="J225" s="6">
        <v>17851954.787024103</v>
      </c>
      <c r="K225" s="6">
        <v>21422.345744428927</v>
      </c>
      <c r="L225" s="2" t="s">
        <v>55</v>
      </c>
      <c r="M225" s="6">
        <v>1071117.2872214464</v>
      </c>
      <c r="N225" s="8">
        <v>46289</v>
      </c>
      <c r="O225" s="8">
        <v>46322</v>
      </c>
      <c r="P225" s="2" t="s">
        <v>62</v>
      </c>
      <c r="Q225" s="9">
        <v>0</v>
      </c>
      <c r="R225" s="10">
        <v>6</v>
      </c>
      <c r="S225" s="9">
        <v>7.3972602739726029E-2</v>
      </c>
      <c r="T225" s="2" t="s">
        <v>68</v>
      </c>
      <c r="U225" s="6">
        <v>0</v>
      </c>
      <c r="V225" s="9">
        <v>2.3891850280021578</v>
      </c>
      <c r="W225" s="9">
        <v>1</v>
      </c>
      <c r="X225" s="9">
        <v>1</v>
      </c>
      <c r="Y225" s="2" t="s">
        <v>75</v>
      </c>
    </row>
    <row r="226" spans="1:25" x14ac:dyDescent="0.2">
      <c r="A226" s="2" t="s">
        <v>6</v>
      </c>
      <c r="B226" s="2" t="s">
        <v>11</v>
      </c>
      <c r="C226" s="2" t="s">
        <v>17</v>
      </c>
      <c r="D226" s="2" t="s">
        <v>26</v>
      </c>
      <c r="E226" s="2" t="s">
        <v>36</v>
      </c>
      <c r="F226" s="2" t="s">
        <v>40</v>
      </c>
      <c r="G226" s="2" t="s">
        <v>46</v>
      </c>
      <c r="H226" s="6">
        <v>12359045.621785918</v>
      </c>
      <c r="I226" s="6">
        <v>14830.854746143101</v>
      </c>
      <c r="J226" s="6">
        <v>12359045.621785918</v>
      </c>
      <c r="K226" s="6">
        <v>14830.854746143101</v>
      </c>
      <c r="L226" s="2" t="s">
        <v>55</v>
      </c>
      <c r="M226" s="6">
        <v>741542.73730715516</v>
      </c>
      <c r="N226" s="8">
        <v>46289</v>
      </c>
      <c r="O226" s="8">
        <v>46322</v>
      </c>
      <c r="P226" s="2" t="s">
        <v>62</v>
      </c>
      <c r="Q226" s="9">
        <v>0</v>
      </c>
      <c r="R226" s="10">
        <v>6</v>
      </c>
      <c r="S226" s="9">
        <v>7.3972602739726029E-2</v>
      </c>
      <c r="T226" s="2" t="s">
        <v>68</v>
      </c>
      <c r="U226" s="6">
        <v>0</v>
      </c>
      <c r="V226" s="9">
        <v>2.3891850280021578</v>
      </c>
      <c r="W226" s="9">
        <v>1</v>
      </c>
      <c r="X226" s="9">
        <v>1</v>
      </c>
      <c r="Y226" s="2" t="s">
        <v>75</v>
      </c>
    </row>
    <row r="227" spans="1:25" x14ac:dyDescent="0.2">
      <c r="A227" s="2" t="s">
        <v>6</v>
      </c>
      <c r="B227" s="2" t="s">
        <v>11</v>
      </c>
      <c r="C227" s="2" t="s">
        <v>17</v>
      </c>
      <c r="D227" s="2" t="s">
        <v>26</v>
      </c>
      <c r="E227" s="2" t="s">
        <v>36</v>
      </c>
      <c r="F227" s="2" t="s">
        <v>40</v>
      </c>
      <c r="G227" s="2" t="s">
        <v>46</v>
      </c>
      <c r="H227" s="6">
        <v>6866136.4565477325</v>
      </c>
      <c r="I227" s="6">
        <v>8239.3637478572782</v>
      </c>
      <c r="J227" s="6">
        <v>6866136.4565477325</v>
      </c>
      <c r="K227" s="6">
        <v>8239.3637478572782</v>
      </c>
      <c r="L227" s="2" t="s">
        <v>55</v>
      </c>
      <c r="M227" s="6">
        <v>411968.18739286391</v>
      </c>
      <c r="N227" s="8">
        <v>46289</v>
      </c>
      <c r="O227" s="8">
        <v>46322</v>
      </c>
      <c r="P227" s="2" t="s">
        <v>62</v>
      </c>
      <c r="Q227" s="9">
        <v>0</v>
      </c>
      <c r="R227" s="10">
        <v>6</v>
      </c>
      <c r="S227" s="9">
        <v>7.3972602739726029E-2</v>
      </c>
      <c r="T227" s="2" t="s">
        <v>68</v>
      </c>
      <c r="U227" s="6">
        <v>0</v>
      </c>
      <c r="V227" s="9">
        <v>2.3891850280021578</v>
      </c>
      <c r="W227" s="9">
        <v>1</v>
      </c>
      <c r="X227" s="9">
        <v>1</v>
      </c>
      <c r="Y227" s="2" t="s">
        <v>75</v>
      </c>
    </row>
    <row r="228" spans="1:25" x14ac:dyDescent="0.2">
      <c r="A228" s="2" t="s">
        <v>6</v>
      </c>
      <c r="B228" s="2" t="s">
        <v>11</v>
      </c>
      <c r="C228" s="2" t="s">
        <v>17</v>
      </c>
      <c r="D228" s="2" t="s">
        <v>26</v>
      </c>
      <c r="E228" s="2" t="s">
        <v>36</v>
      </c>
      <c r="F228" s="2" t="s">
        <v>40</v>
      </c>
      <c r="G228" s="2" t="s">
        <v>46</v>
      </c>
      <c r="H228" s="6">
        <v>3948028.4625149462</v>
      </c>
      <c r="I228" s="6">
        <v>4737.6341550179359</v>
      </c>
      <c r="J228" s="6">
        <v>3948028.4625149462</v>
      </c>
      <c r="K228" s="6">
        <v>4737.6341550179359</v>
      </c>
      <c r="L228" s="2" t="s">
        <v>55</v>
      </c>
      <c r="M228" s="6">
        <v>236881.70775089678</v>
      </c>
      <c r="N228" s="8">
        <v>46289</v>
      </c>
      <c r="O228" s="8">
        <v>46322</v>
      </c>
      <c r="P228" s="2" t="s">
        <v>62</v>
      </c>
      <c r="Q228" s="9">
        <v>0</v>
      </c>
      <c r="R228" s="10">
        <v>6</v>
      </c>
      <c r="S228" s="9">
        <v>7.3972602739726029E-2</v>
      </c>
      <c r="T228" s="2" t="s">
        <v>68</v>
      </c>
      <c r="U228" s="6">
        <v>0</v>
      </c>
      <c r="V228" s="9">
        <v>2.3891850280021578</v>
      </c>
      <c r="W228" s="9">
        <v>1</v>
      </c>
      <c r="X228" s="9">
        <v>1</v>
      </c>
      <c r="Y228" s="2" t="s">
        <v>75</v>
      </c>
    </row>
    <row r="229" spans="1:25" x14ac:dyDescent="0.2">
      <c r="A229" s="2" t="s">
        <v>6</v>
      </c>
      <c r="B229" s="2" t="s">
        <v>11</v>
      </c>
      <c r="C229" s="2" t="s">
        <v>17</v>
      </c>
      <c r="D229" s="2" t="s">
        <v>26</v>
      </c>
      <c r="E229" s="2" t="s">
        <v>36</v>
      </c>
      <c r="F229" s="2" t="s">
        <v>40</v>
      </c>
      <c r="G229" s="2" t="s">
        <v>46</v>
      </c>
      <c r="H229" s="6">
        <v>9784244.4505805187</v>
      </c>
      <c r="I229" s="6">
        <v>11741.093340696623</v>
      </c>
      <c r="J229" s="6">
        <v>9784244.4505805187</v>
      </c>
      <c r="K229" s="6">
        <v>11741.093340696623</v>
      </c>
      <c r="L229" s="2" t="s">
        <v>55</v>
      </c>
      <c r="M229" s="6">
        <v>587054.66703483113</v>
      </c>
      <c r="N229" s="8">
        <v>46289</v>
      </c>
      <c r="O229" s="8">
        <v>46322</v>
      </c>
      <c r="P229" s="2" t="s">
        <v>62</v>
      </c>
      <c r="Q229" s="9">
        <v>0</v>
      </c>
      <c r="R229" s="10">
        <v>6</v>
      </c>
      <c r="S229" s="9">
        <v>7.3972602739726029E-2</v>
      </c>
      <c r="T229" s="2" t="s">
        <v>68</v>
      </c>
      <c r="U229" s="6">
        <v>0</v>
      </c>
      <c r="V229" s="9">
        <v>2.3891850280021578</v>
      </c>
      <c r="W229" s="9">
        <v>1</v>
      </c>
      <c r="X229" s="9">
        <v>1</v>
      </c>
      <c r="Y229" s="2" t="s">
        <v>75</v>
      </c>
    </row>
    <row r="230" spans="1:25" x14ac:dyDescent="0.2">
      <c r="A230" s="2" t="s">
        <v>6</v>
      </c>
      <c r="B230" s="2" t="s">
        <v>11</v>
      </c>
      <c r="C230" s="2" t="s">
        <v>17</v>
      </c>
      <c r="D230" s="2" t="s">
        <v>26</v>
      </c>
      <c r="E230" s="2" t="s">
        <v>36</v>
      </c>
      <c r="F230" s="2" t="s">
        <v>40</v>
      </c>
      <c r="G230" s="2" t="s">
        <v>46</v>
      </c>
      <c r="H230" s="6">
        <v>12015738.798958533</v>
      </c>
      <c r="I230" s="6">
        <v>14418.886558750239</v>
      </c>
      <c r="J230" s="6">
        <v>12015738.798958533</v>
      </c>
      <c r="K230" s="6">
        <v>14418.886558750239</v>
      </c>
      <c r="L230" s="2" t="s">
        <v>55</v>
      </c>
      <c r="M230" s="6">
        <v>720944.32793751184</v>
      </c>
      <c r="N230" s="8">
        <v>46289</v>
      </c>
      <c r="O230" s="8">
        <v>46322</v>
      </c>
      <c r="P230" s="2" t="s">
        <v>62</v>
      </c>
      <c r="Q230" s="9">
        <v>0</v>
      </c>
      <c r="R230" s="10">
        <v>6</v>
      </c>
      <c r="S230" s="9">
        <v>7.3972602739726029E-2</v>
      </c>
      <c r="T230" s="2" t="s">
        <v>68</v>
      </c>
      <c r="U230" s="6">
        <v>0</v>
      </c>
      <c r="V230" s="9">
        <v>2.3891850280021578</v>
      </c>
      <c r="W230" s="9">
        <v>1</v>
      </c>
      <c r="X230" s="9">
        <v>1</v>
      </c>
      <c r="Y230" s="2" t="s">
        <v>75</v>
      </c>
    </row>
    <row r="231" spans="1:25" x14ac:dyDescent="0.2">
      <c r="A231" s="2" t="s">
        <v>6</v>
      </c>
      <c r="B231" s="2" t="s">
        <v>11</v>
      </c>
      <c r="C231" s="2" t="s">
        <v>17</v>
      </c>
      <c r="D231" s="2" t="s">
        <v>26</v>
      </c>
      <c r="E231" s="2" t="s">
        <v>36</v>
      </c>
      <c r="F231" s="2" t="s">
        <v>40</v>
      </c>
      <c r="G231" s="2" t="s">
        <v>46</v>
      </c>
      <c r="H231" s="6">
        <v>6522829.6337203458</v>
      </c>
      <c r="I231" s="6">
        <v>7827.3955604644152</v>
      </c>
      <c r="J231" s="6">
        <v>6522829.6337203458</v>
      </c>
      <c r="K231" s="6">
        <v>7827.3955604644152</v>
      </c>
      <c r="L231" s="2" t="s">
        <v>55</v>
      </c>
      <c r="M231" s="6">
        <v>391369.77802322072</v>
      </c>
      <c r="N231" s="8">
        <v>46289</v>
      </c>
      <c r="O231" s="8">
        <v>46322</v>
      </c>
      <c r="P231" s="2" t="s">
        <v>62</v>
      </c>
      <c r="Q231" s="9">
        <v>0</v>
      </c>
      <c r="R231" s="10">
        <v>6</v>
      </c>
      <c r="S231" s="9">
        <v>7.3972602739726029E-2</v>
      </c>
      <c r="T231" s="2" t="s">
        <v>68</v>
      </c>
      <c r="U231" s="6">
        <v>0</v>
      </c>
      <c r="V231" s="9">
        <v>2.3891850280021578</v>
      </c>
      <c r="W231" s="9">
        <v>1</v>
      </c>
      <c r="X231" s="9">
        <v>1</v>
      </c>
      <c r="Y231" s="2" t="s">
        <v>75</v>
      </c>
    </row>
    <row r="232" spans="1:25" x14ac:dyDescent="0.2">
      <c r="A232" s="2" t="s">
        <v>6</v>
      </c>
      <c r="B232" s="2" t="s">
        <v>11</v>
      </c>
      <c r="C232" s="2" t="s">
        <v>17</v>
      </c>
      <c r="D232" s="2" t="s">
        <v>26</v>
      </c>
      <c r="E232" s="2" t="s">
        <v>36</v>
      </c>
      <c r="F232" s="2" t="s">
        <v>40</v>
      </c>
      <c r="G232" s="2" t="s">
        <v>46</v>
      </c>
      <c r="H232" s="6">
        <v>4806295.5195834124</v>
      </c>
      <c r="I232" s="6">
        <v>5767.5546235000947</v>
      </c>
      <c r="J232" s="6">
        <v>4806295.5195834124</v>
      </c>
      <c r="K232" s="6">
        <v>5767.5546235000947</v>
      </c>
      <c r="L232" s="2" t="s">
        <v>55</v>
      </c>
      <c r="M232" s="6">
        <v>288377.73117500474</v>
      </c>
      <c r="N232" s="8">
        <v>46289</v>
      </c>
      <c r="O232" s="8">
        <v>46322</v>
      </c>
      <c r="P232" s="2" t="s">
        <v>62</v>
      </c>
      <c r="Q232" s="9">
        <v>0</v>
      </c>
      <c r="R232" s="10">
        <v>6</v>
      </c>
      <c r="S232" s="9">
        <v>7.3972602739726029E-2</v>
      </c>
      <c r="T232" s="2" t="s">
        <v>68</v>
      </c>
      <c r="U232" s="6">
        <v>0</v>
      </c>
      <c r="V232" s="9">
        <v>2.3891850280021578</v>
      </c>
      <c r="W232" s="9">
        <v>1</v>
      </c>
      <c r="X232" s="9">
        <v>1</v>
      </c>
      <c r="Y232" s="2" t="s">
        <v>75</v>
      </c>
    </row>
    <row r="233" spans="1:25" x14ac:dyDescent="0.2">
      <c r="A233" s="2" t="s">
        <v>6</v>
      </c>
      <c r="B233" s="2" t="s">
        <v>11</v>
      </c>
      <c r="C233" s="2" t="s">
        <v>17</v>
      </c>
      <c r="D233" s="2" t="s">
        <v>26</v>
      </c>
      <c r="E233" s="2" t="s">
        <v>36</v>
      </c>
      <c r="F233" s="2" t="s">
        <v>40</v>
      </c>
      <c r="G233" s="2" t="s">
        <v>46</v>
      </c>
      <c r="H233" s="6">
        <v>1716534.1141369331</v>
      </c>
      <c r="I233" s="6">
        <v>2059.8409369643196</v>
      </c>
      <c r="J233" s="6">
        <v>1716534.1141369331</v>
      </c>
      <c r="K233" s="6">
        <v>2059.8409369643196</v>
      </c>
      <c r="L233" s="2" t="s">
        <v>55</v>
      </c>
      <c r="M233" s="6">
        <v>102992.04684821598</v>
      </c>
      <c r="N233" s="8">
        <v>46289</v>
      </c>
      <c r="O233" s="8">
        <v>46322</v>
      </c>
      <c r="P233" s="2" t="s">
        <v>62</v>
      </c>
      <c r="Q233" s="9">
        <v>0</v>
      </c>
      <c r="R233" s="10">
        <v>6</v>
      </c>
      <c r="S233" s="9">
        <v>7.3972602739726029E-2</v>
      </c>
      <c r="T233" s="2" t="s">
        <v>68</v>
      </c>
      <c r="U233" s="6">
        <v>0</v>
      </c>
      <c r="V233" s="9">
        <v>2.3891850280021578</v>
      </c>
      <c r="W233" s="9">
        <v>1</v>
      </c>
      <c r="X233" s="9">
        <v>1</v>
      </c>
      <c r="Y233" s="2" t="s">
        <v>75</v>
      </c>
    </row>
    <row r="234" spans="1:25" x14ac:dyDescent="0.2">
      <c r="A234" s="2" t="s">
        <v>6</v>
      </c>
      <c r="B234" s="2" t="s">
        <v>11</v>
      </c>
      <c r="C234" s="2" t="s">
        <v>17</v>
      </c>
      <c r="D234" s="2" t="s">
        <v>26</v>
      </c>
      <c r="E234" s="2" t="s">
        <v>36</v>
      </c>
      <c r="F234" s="2" t="s">
        <v>40</v>
      </c>
      <c r="G234" s="2" t="s">
        <v>46</v>
      </c>
      <c r="H234" s="6">
        <v>14418886.558750238</v>
      </c>
      <c r="I234" s="6">
        <v>17302.663870500284</v>
      </c>
      <c r="J234" s="6">
        <v>14418886.558750238</v>
      </c>
      <c r="K234" s="6">
        <v>17302.663870500284</v>
      </c>
      <c r="L234" s="2" t="s">
        <v>55</v>
      </c>
      <c r="M234" s="6">
        <v>865133.19352501421</v>
      </c>
      <c r="N234" s="8">
        <v>46289</v>
      </c>
      <c r="O234" s="8">
        <v>46322</v>
      </c>
      <c r="P234" s="2" t="s">
        <v>62</v>
      </c>
      <c r="Q234" s="9">
        <v>0</v>
      </c>
      <c r="R234" s="10">
        <v>6</v>
      </c>
      <c r="S234" s="9">
        <v>7.3972602739726029E-2</v>
      </c>
      <c r="T234" s="2" t="s">
        <v>68</v>
      </c>
      <c r="U234" s="6">
        <v>0</v>
      </c>
      <c r="V234" s="9">
        <v>2.3891850280021578</v>
      </c>
      <c r="W234" s="9">
        <v>1</v>
      </c>
      <c r="X234" s="9">
        <v>1</v>
      </c>
      <c r="Y234" s="2" t="s">
        <v>75</v>
      </c>
    </row>
    <row r="235" spans="1:25" x14ac:dyDescent="0.2">
      <c r="A235" s="2" t="s">
        <v>6</v>
      </c>
      <c r="B235" s="2" t="s">
        <v>11</v>
      </c>
      <c r="C235" s="2" t="s">
        <v>17</v>
      </c>
      <c r="D235" s="2" t="s">
        <v>26</v>
      </c>
      <c r="E235" s="2" t="s">
        <v>36</v>
      </c>
      <c r="F235" s="2" t="s">
        <v>40</v>
      </c>
      <c r="G235" s="2" t="s">
        <v>46</v>
      </c>
      <c r="H235" s="6">
        <v>9955897.8619942125</v>
      </c>
      <c r="I235" s="6">
        <v>11947.077434393055</v>
      </c>
      <c r="J235" s="6">
        <v>9955897.8619942125</v>
      </c>
      <c r="K235" s="6">
        <v>11947.077434393055</v>
      </c>
      <c r="L235" s="2" t="s">
        <v>55</v>
      </c>
      <c r="M235" s="6">
        <v>597353.87171965267</v>
      </c>
      <c r="N235" s="8">
        <v>46289</v>
      </c>
      <c r="O235" s="8">
        <v>46322</v>
      </c>
      <c r="P235" s="2" t="s">
        <v>62</v>
      </c>
      <c r="Q235" s="9">
        <v>0</v>
      </c>
      <c r="R235" s="10">
        <v>6</v>
      </c>
      <c r="S235" s="9">
        <v>7.3972602739726029E-2</v>
      </c>
      <c r="T235" s="2" t="s">
        <v>68</v>
      </c>
      <c r="U235" s="6">
        <v>0</v>
      </c>
      <c r="V235" s="9">
        <v>2.3891850280021578</v>
      </c>
      <c r="W235" s="9">
        <v>1</v>
      </c>
      <c r="X235" s="9">
        <v>1</v>
      </c>
      <c r="Y235" s="2" t="s">
        <v>75</v>
      </c>
    </row>
    <row r="236" spans="1:25" x14ac:dyDescent="0.2">
      <c r="A236" s="2" t="s">
        <v>6</v>
      </c>
      <c r="B236" s="2" t="s">
        <v>11</v>
      </c>
      <c r="C236" s="2" t="s">
        <v>17</v>
      </c>
      <c r="D236" s="2" t="s">
        <v>26</v>
      </c>
      <c r="E236" s="2" t="s">
        <v>36</v>
      </c>
      <c r="F236" s="2" t="s">
        <v>40</v>
      </c>
      <c r="G236" s="2" t="s">
        <v>46</v>
      </c>
      <c r="H236" s="6">
        <v>5492909.1652381858</v>
      </c>
      <c r="I236" s="6">
        <v>6591.4909982858226</v>
      </c>
      <c r="J236" s="6">
        <v>5492909.1652381858</v>
      </c>
      <c r="K236" s="6">
        <v>6591.4909982858226</v>
      </c>
      <c r="L236" s="2" t="s">
        <v>55</v>
      </c>
      <c r="M236" s="6">
        <v>329574.54991429113</v>
      </c>
      <c r="N236" s="8">
        <v>46289</v>
      </c>
      <c r="O236" s="8">
        <v>46322</v>
      </c>
      <c r="P236" s="2" t="s">
        <v>62</v>
      </c>
      <c r="Q236" s="9">
        <v>0</v>
      </c>
      <c r="R236" s="10">
        <v>6</v>
      </c>
      <c r="S236" s="9">
        <v>7.3972602739726029E-2</v>
      </c>
      <c r="T236" s="2" t="s">
        <v>68</v>
      </c>
      <c r="U236" s="6">
        <v>0</v>
      </c>
      <c r="V236" s="9">
        <v>2.3891850280021578</v>
      </c>
      <c r="W236" s="9">
        <v>1</v>
      </c>
      <c r="X236" s="9">
        <v>1</v>
      </c>
      <c r="Y236" s="2" t="s">
        <v>75</v>
      </c>
    </row>
    <row r="237" spans="1:25" x14ac:dyDescent="0.2">
      <c r="A237" s="2" t="s">
        <v>6</v>
      </c>
      <c r="B237" s="2" t="s">
        <v>11</v>
      </c>
      <c r="C237" s="2" t="s">
        <v>17</v>
      </c>
      <c r="D237" s="2" t="s">
        <v>26</v>
      </c>
      <c r="E237" s="2" t="s">
        <v>36</v>
      </c>
      <c r="F237" s="2" t="s">
        <v>40</v>
      </c>
      <c r="G237" s="2" t="s">
        <v>46</v>
      </c>
      <c r="H237" s="6">
        <v>3433068.2282738662</v>
      </c>
      <c r="I237" s="6">
        <v>4119.6818739286391</v>
      </c>
      <c r="J237" s="6">
        <v>3433068.2282738662</v>
      </c>
      <c r="K237" s="6">
        <v>4119.6818739286391</v>
      </c>
      <c r="L237" s="2" t="s">
        <v>55</v>
      </c>
      <c r="M237" s="6">
        <v>205984.09369643196</v>
      </c>
      <c r="N237" s="8">
        <v>46289</v>
      </c>
      <c r="O237" s="8">
        <v>46322</v>
      </c>
      <c r="P237" s="2" t="s">
        <v>62</v>
      </c>
      <c r="Q237" s="9">
        <v>0</v>
      </c>
      <c r="R237" s="10">
        <v>6</v>
      </c>
      <c r="S237" s="9">
        <v>7.3972602739726029E-2</v>
      </c>
      <c r="T237" s="2" t="s">
        <v>68</v>
      </c>
      <c r="U237" s="6">
        <v>0</v>
      </c>
      <c r="V237" s="9">
        <v>2.3891850280021578</v>
      </c>
      <c r="W237" s="9">
        <v>1</v>
      </c>
      <c r="X237" s="9">
        <v>1</v>
      </c>
      <c r="Y237" s="2" t="s">
        <v>75</v>
      </c>
    </row>
    <row r="238" spans="1:25" x14ac:dyDescent="0.2">
      <c r="A238" s="2" t="s">
        <v>6</v>
      </c>
      <c r="B238" s="2" t="s">
        <v>11</v>
      </c>
      <c r="C238" s="2" t="s">
        <v>17</v>
      </c>
      <c r="D238" s="2" t="s">
        <v>26</v>
      </c>
      <c r="E238" s="2" t="s">
        <v>36</v>
      </c>
      <c r="F238" s="2" t="s">
        <v>40</v>
      </c>
      <c r="G238" s="2" t="s">
        <v>46</v>
      </c>
      <c r="H238" s="6">
        <v>3433068.2282738662</v>
      </c>
      <c r="I238" s="6">
        <v>4119.6818739286391</v>
      </c>
      <c r="J238" s="6">
        <v>3433068.2282738662</v>
      </c>
      <c r="K238" s="6">
        <v>4119.6818739286391</v>
      </c>
      <c r="L238" s="2" t="s">
        <v>55</v>
      </c>
      <c r="M238" s="6">
        <v>205984.09369643196</v>
      </c>
      <c r="N238" s="8">
        <v>46289</v>
      </c>
      <c r="O238" s="8">
        <v>46322</v>
      </c>
      <c r="P238" s="2" t="s">
        <v>62</v>
      </c>
      <c r="Q238" s="9">
        <v>0</v>
      </c>
      <c r="R238" s="10">
        <v>6</v>
      </c>
      <c r="S238" s="9">
        <v>7.3972602739726029E-2</v>
      </c>
      <c r="T238" s="2" t="s">
        <v>68</v>
      </c>
      <c r="U238" s="6">
        <v>0</v>
      </c>
      <c r="V238" s="9">
        <v>2.3891850280021578</v>
      </c>
      <c r="W238" s="9">
        <v>1</v>
      </c>
      <c r="X238" s="9">
        <v>1</v>
      </c>
      <c r="Y238" s="2" t="s">
        <v>75</v>
      </c>
    </row>
    <row r="239" spans="1:25" x14ac:dyDescent="0.2">
      <c r="A239" s="2" t="s">
        <v>6</v>
      </c>
      <c r="B239" s="2" t="s">
        <v>11</v>
      </c>
      <c r="C239" s="2" t="s">
        <v>17</v>
      </c>
      <c r="D239" s="2" t="s">
        <v>26</v>
      </c>
      <c r="E239" s="2" t="s">
        <v>36</v>
      </c>
      <c r="F239" s="2" t="s">
        <v>40</v>
      </c>
      <c r="G239" s="2" t="s">
        <v>46</v>
      </c>
      <c r="H239" s="6">
        <v>5149602.3424107991</v>
      </c>
      <c r="I239" s="6">
        <v>6179.5228108929596</v>
      </c>
      <c r="J239" s="6">
        <v>5149602.3424107991</v>
      </c>
      <c r="K239" s="6">
        <v>6179.5228108929596</v>
      </c>
      <c r="L239" s="2" t="s">
        <v>55</v>
      </c>
      <c r="M239" s="6">
        <v>308976.14054464799</v>
      </c>
      <c r="N239" s="8">
        <v>46289</v>
      </c>
      <c r="O239" s="8">
        <v>46322</v>
      </c>
      <c r="P239" s="2" t="s">
        <v>62</v>
      </c>
      <c r="Q239" s="9">
        <v>0</v>
      </c>
      <c r="R239" s="10">
        <v>6</v>
      </c>
      <c r="S239" s="9">
        <v>7.3972602739726029E-2</v>
      </c>
      <c r="T239" s="2" t="s">
        <v>68</v>
      </c>
      <c r="U239" s="6">
        <v>0</v>
      </c>
      <c r="V239" s="9">
        <v>2.3891850280021578</v>
      </c>
      <c r="W239" s="9">
        <v>1</v>
      </c>
      <c r="X239" s="9">
        <v>1</v>
      </c>
      <c r="Y239" s="2" t="s">
        <v>75</v>
      </c>
    </row>
    <row r="240" spans="1:25" x14ac:dyDescent="0.2">
      <c r="A240" s="2" t="s">
        <v>6</v>
      </c>
      <c r="B240" s="2" t="s">
        <v>11</v>
      </c>
      <c r="C240" s="2" t="s">
        <v>17</v>
      </c>
      <c r="D240" s="2" t="s">
        <v>26</v>
      </c>
      <c r="E240" s="2" t="s">
        <v>36</v>
      </c>
      <c r="F240" s="2" t="s">
        <v>40</v>
      </c>
      <c r="G240" s="2" t="s">
        <v>46</v>
      </c>
      <c r="H240" s="6">
        <v>3433068.2282738662</v>
      </c>
      <c r="I240" s="6">
        <v>4119.6818739286391</v>
      </c>
      <c r="J240" s="6">
        <v>3433068.2282738662</v>
      </c>
      <c r="K240" s="6">
        <v>4119.6818739286391</v>
      </c>
      <c r="L240" s="2" t="s">
        <v>55</v>
      </c>
      <c r="M240" s="6">
        <v>205984.09369643196</v>
      </c>
      <c r="N240" s="8">
        <v>46289</v>
      </c>
      <c r="O240" s="8">
        <v>46322</v>
      </c>
      <c r="P240" s="2" t="s">
        <v>62</v>
      </c>
      <c r="Q240" s="9">
        <v>0</v>
      </c>
      <c r="R240" s="10">
        <v>6</v>
      </c>
      <c r="S240" s="9">
        <v>7.3972602739726029E-2</v>
      </c>
      <c r="T240" s="2" t="s">
        <v>68</v>
      </c>
      <c r="U240" s="6">
        <v>0</v>
      </c>
      <c r="V240" s="9">
        <v>2.3891850280021578</v>
      </c>
      <c r="W240" s="9">
        <v>1</v>
      </c>
      <c r="X240" s="9">
        <v>1</v>
      </c>
      <c r="Y240" s="2" t="s">
        <v>75</v>
      </c>
    </row>
    <row r="241" spans="1:25" x14ac:dyDescent="0.2">
      <c r="A241" s="2" t="s">
        <v>6</v>
      </c>
      <c r="B241" s="2" t="s">
        <v>11</v>
      </c>
      <c r="C241" s="2" t="s">
        <v>17</v>
      </c>
      <c r="D241" s="2" t="s">
        <v>26</v>
      </c>
      <c r="E241" s="2" t="s">
        <v>36</v>
      </c>
      <c r="F241" s="2" t="s">
        <v>40</v>
      </c>
      <c r="G241" s="2" t="s">
        <v>46</v>
      </c>
      <c r="H241" s="6">
        <v>1716534.1141369331</v>
      </c>
      <c r="I241" s="6">
        <v>2059.8409369643196</v>
      </c>
      <c r="J241" s="6">
        <v>1716534.1141369331</v>
      </c>
      <c r="K241" s="6">
        <v>2059.8409369643196</v>
      </c>
      <c r="L241" s="2" t="s">
        <v>55</v>
      </c>
      <c r="M241" s="6">
        <v>102992.04684821598</v>
      </c>
      <c r="N241" s="8">
        <v>46289</v>
      </c>
      <c r="O241" s="8">
        <v>46322</v>
      </c>
      <c r="P241" s="2" t="s">
        <v>62</v>
      </c>
      <c r="Q241" s="9">
        <v>0</v>
      </c>
      <c r="R241" s="10">
        <v>6</v>
      </c>
      <c r="S241" s="9">
        <v>7.3972602739726029E-2</v>
      </c>
      <c r="T241" s="2" t="s">
        <v>68</v>
      </c>
      <c r="U241" s="6">
        <v>0</v>
      </c>
      <c r="V241" s="9">
        <v>2.3891850280021578</v>
      </c>
      <c r="W241" s="9">
        <v>1</v>
      </c>
      <c r="X241" s="9">
        <v>1</v>
      </c>
      <c r="Y241" s="2" t="s">
        <v>75</v>
      </c>
    </row>
    <row r="242" spans="1:25" x14ac:dyDescent="0.2">
      <c r="A242" s="2" t="s">
        <v>6</v>
      </c>
      <c r="B242" s="2" t="s">
        <v>11</v>
      </c>
      <c r="C242" s="2" t="s">
        <v>17</v>
      </c>
      <c r="D242" s="2" t="s">
        <v>26</v>
      </c>
      <c r="E242" s="2" t="s">
        <v>36</v>
      </c>
      <c r="F242" s="2" t="s">
        <v>40</v>
      </c>
      <c r="G242" s="2" t="s">
        <v>46</v>
      </c>
      <c r="H242" s="6">
        <v>7209443.2793751191</v>
      </c>
      <c r="I242" s="6">
        <v>8651.3319352501421</v>
      </c>
      <c r="J242" s="6">
        <v>7209443.2793751191</v>
      </c>
      <c r="K242" s="6">
        <v>8651.3319352501421</v>
      </c>
      <c r="L242" s="2" t="s">
        <v>55</v>
      </c>
      <c r="M242" s="6">
        <v>432566.59676250711</v>
      </c>
      <c r="N242" s="8">
        <v>46289</v>
      </c>
      <c r="O242" s="8">
        <v>46322</v>
      </c>
      <c r="P242" s="2" t="s">
        <v>62</v>
      </c>
      <c r="Q242" s="9">
        <v>0</v>
      </c>
      <c r="R242" s="10">
        <v>6</v>
      </c>
      <c r="S242" s="9">
        <v>7.3972602739726029E-2</v>
      </c>
      <c r="T242" s="2" t="s">
        <v>68</v>
      </c>
      <c r="U242" s="6">
        <v>0</v>
      </c>
      <c r="V242" s="9">
        <v>2.3891850280021578</v>
      </c>
      <c r="W242" s="9">
        <v>1</v>
      </c>
      <c r="X242" s="9">
        <v>1</v>
      </c>
      <c r="Y242" s="2" t="s">
        <v>75</v>
      </c>
    </row>
    <row r="243" spans="1:25" x14ac:dyDescent="0.2">
      <c r="A243" s="2" t="s">
        <v>6</v>
      </c>
      <c r="B243" s="2" t="s">
        <v>11</v>
      </c>
      <c r="C243" s="2" t="s">
        <v>17</v>
      </c>
      <c r="D243" s="2" t="s">
        <v>26</v>
      </c>
      <c r="E243" s="2" t="s">
        <v>36</v>
      </c>
      <c r="F243" s="2" t="s">
        <v>40</v>
      </c>
      <c r="G243" s="2" t="s">
        <v>46</v>
      </c>
      <c r="H243" s="6">
        <v>4806295.5195834124</v>
      </c>
      <c r="I243" s="6">
        <v>5767.5546235000947</v>
      </c>
      <c r="J243" s="6">
        <v>4806295.5195834124</v>
      </c>
      <c r="K243" s="6">
        <v>5767.5546235000947</v>
      </c>
      <c r="L243" s="2" t="s">
        <v>55</v>
      </c>
      <c r="M243" s="6">
        <v>288377.73117500474</v>
      </c>
      <c r="N243" s="8">
        <v>46289</v>
      </c>
      <c r="O243" s="8">
        <v>46322</v>
      </c>
      <c r="P243" s="2" t="s">
        <v>62</v>
      </c>
      <c r="Q243" s="9">
        <v>0</v>
      </c>
      <c r="R243" s="10">
        <v>6</v>
      </c>
      <c r="S243" s="9">
        <v>7.3972602739726029E-2</v>
      </c>
      <c r="T243" s="2" t="s">
        <v>68</v>
      </c>
      <c r="U243" s="6">
        <v>0</v>
      </c>
      <c r="V243" s="9">
        <v>2.3891850280021578</v>
      </c>
      <c r="W243" s="9">
        <v>1</v>
      </c>
      <c r="X243" s="9">
        <v>1</v>
      </c>
      <c r="Y243" s="2" t="s">
        <v>75</v>
      </c>
    </row>
    <row r="244" spans="1:25" x14ac:dyDescent="0.2">
      <c r="A244" s="2" t="s">
        <v>6</v>
      </c>
      <c r="B244" s="2" t="s">
        <v>11</v>
      </c>
      <c r="C244" s="2" t="s">
        <v>17</v>
      </c>
      <c r="D244" s="2" t="s">
        <v>26</v>
      </c>
      <c r="E244" s="2" t="s">
        <v>36</v>
      </c>
      <c r="F244" s="2" t="s">
        <v>40</v>
      </c>
      <c r="G244" s="2" t="s">
        <v>46</v>
      </c>
      <c r="H244" s="6">
        <v>6179522.8108929591</v>
      </c>
      <c r="I244" s="6">
        <v>7415.4273730715504</v>
      </c>
      <c r="J244" s="6">
        <v>6179522.8108929591</v>
      </c>
      <c r="K244" s="6">
        <v>7415.4273730715504</v>
      </c>
      <c r="L244" s="2" t="s">
        <v>55</v>
      </c>
      <c r="M244" s="6">
        <v>370771.36865357758</v>
      </c>
      <c r="N244" s="8">
        <v>46289</v>
      </c>
      <c r="O244" s="8">
        <v>46322</v>
      </c>
      <c r="P244" s="2" t="s">
        <v>62</v>
      </c>
      <c r="Q244" s="9">
        <v>0</v>
      </c>
      <c r="R244" s="10">
        <v>6</v>
      </c>
      <c r="S244" s="9">
        <v>7.3972602739726029E-2</v>
      </c>
      <c r="T244" s="2" t="s">
        <v>68</v>
      </c>
      <c r="U244" s="6">
        <v>0</v>
      </c>
      <c r="V244" s="9">
        <v>2.3891850280021578</v>
      </c>
      <c r="W244" s="9">
        <v>1</v>
      </c>
      <c r="X244" s="9">
        <v>1</v>
      </c>
      <c r="Y244" s="2" t="s">
        <v>75</v>
      </c>
    </row>
    <row r="245" spans="1:25" x14ac:dyDescent="0.2">
      <c r="A245" s="2" t="s">
        <v>6</v>
      </c>
      <c r="B245" s="2" t="s">
        <v>11</v>
      </c>
      <c r="C245" s="2" t="s">
        <v>17</v>
      </c>
      <c r="D245" s="2" t="s">
        <v>26</v>
      </c>
      <c r="E245" s="2" t="s">
        <v>36</v>
      </c>
      <c r="F245" s="2" t="s">
        <v>40</v>
      </c>
      <c r="G245" s="2" t="s">
        <v>46</v>
      </c>
      <c r="H245" s="6">
        <v>4119681.8739286396</v>
      </c>
      <c r="I245" s="6">
        <v>4943.6182487143669</v>
      </c>
      <c r="J245" s="6">
        <v>4119681.8739286396</v>
      </c>
      <c r="K245" s="6">
        <v>4943.6182487143669</v>
      </c>
      <c r="L245" s="2" t="s">
        <v>55</v>
      </c>
      <c r="M245" s="6">
        <v>247180.91243571835</v>
      </c>
      <c r="N245" s="8">
        <v>46289</v>
      </c>
      <c r="O245" s="8">
        <v>46322</v>
      </c>
      <c r="P245" s="2" t="s">
        <v>62</v>
      </c>
      <c r="Q245" s="9">
        <v>0</v>
      </c>
      <c r="R245" s="10">
        <v>6</v>
      </c>
      <c r="S245" s="9">
        <v>7.3972602739726029E-2</v>
      </c>
      <c r="T245" s="2" t="s">
        <v>68</v>
      </c>
      <c r="U245" s="6">
        <v>0</v>
      </c>
      <c r="V245" s="9">
        <v>2.3891850280021578</v>
      </c>
      <c r="W245" s="9">
        <v>1</v>
      </c>
      <c r="X245" s="9">
        <v>1</v>
      </c>
      <c r="Y245" s="2" t="s">
        <v>75</v>
      </c>
    </row>
    <row r="246" spans="1:25" x14ac:dyDescent="0.2">
      <c r="A246" s="2" t="s">
        <v>6</v>
      </c>
      <c r="B246" s="2" t="s">
        <v>11</v>
      </c>
      <c r="C246" s="2" t="s">
        <v>17</v>
      </c>
      <c r="D246" s="2" t="s">
        <v>26</v>
      </c>
      <c r="E246" s="2" t="s">
        <v>36</v>
      </c>
      <c r="F246" s="2" t="s">
        <v>40</v>
      </c>
      <c r="G246" s="2" t="s">
        <v>46</v>
      </c>
      <c r="H246" s="6">
        <v>5149602.3424107991</v>
      </c>
      <c r="I246" s="6">
        <v>6179.5228108929596</v>
      </c>
      <c r="J246" s="6">
        <v>5149602.3424107991</v>
      </c>
      <c r="K246" s="6">
        <v>6179.5228108929596</v>
      </c>
      <c r="L246" s="2" t="s">
        <v>55</v>
      </c>
      <c r="M246" s="6">
        <v>308976.14054464799</v>
      </c>
      <c r="N246" s="8">
        <v>46289</v>
      </c>
      <c r="O246" s="8">
        <v>46322</v>
      </c>
      <c r="P246" s="2" t="s">
        <v>62</v>
      </c>
      <c r="Q246" s="9">
        <v>0</v>
      </c>
      <c r="R246" s="10">
        <v>6</v>
      </c>
      <c r="S246" s="9">
        <v>7.3972602739726029E-2</v>
      </c>
      <c r="T246" s="2" t="s">
        <v>68</v>
      </c>
      <c r="U246" s="6">
        <v>0</v>
      </c>
      <c r="V246" s="9">
        <v>2.3891850280021578</v>
      </c>
      <c r="W246" s="9">
        <v>1</v>
      </c>
      <c r="X246" s="9">
        <v>1</v>
      </c>
      <c r="Y246" s="2" t="s">
        <v>75</v>
      </c>
    </row>
    <row r="247" spans="1:25" x14ac:dyDescent="0.2">
      <c r="A247" s="2" t="s">
        <v>6</v>
      </c>
      <c r="B247" s="2" t="s">
        <v>11</v>
      </c>
      <c r="C247" s="2" t="s">
        <v>17</v>
      </c>
      <c r="D247" s="2" t="s">
        <v>26</v>
      </c>
      <c r="E247" s="2" t="s">
        <v>36</v>
      </c>
      <c r="F247" s="2" t="s">
        <v>40</v>
      </c>
      <c r="G247" s="2" t="s">
        <v>46</v>
      </c>
      <c r="H247" s="6">
        <v>5149602.3424107991</v>
      </c>
      <c r="I247" s="6">
        <v>6179.5228108929596</v>
      </c>
      <c r="J247" s="6">
        <v>5149602.3424107991</v>
      </c>
      <c r="K247" s="6">
        <v>6179.5228108929596</v>
      </c>
      <c r="L247" s="2" t="s">
        <v>55</v>
      </c>
      <c r="M247" s="6">
        <v>308976.14054464799</v>
      </c>
      <c r="N247" s="8">
        <v>46289</v>
      </c>
      <c r="O247" s="8">
        <v>46322</v>
      </c>
      <c r="P247" s="2" t="s">
        <v>62</v>
      </c>
      <c r="Q247" s="9">
        <v>0</v>
      </c>
      <c r="R247" s="10">
        <v>6</v>
      </c>
      <c r="S247" s="9">
        <v>7.3972602739726029E-2</v>
      </c>
      <c r="T247" s="2" t="s">
        <v>68</v>
      </c>
      <c r="U247" s="6">
        <v>0</v>
      </c>
      <c r="V247" s="9">
        <v>2.3891850280021578</v>
      </c>
      <c r="W247" s="9">
        <v>1</v>
      </c>
      <c r="X247" s="9">
        <v>1</v>
      </c>
      <c r="Y247" s="2" t="s">
        <v>75</v>
      </c>
    </row>
    <row r="248" spans="1:25" x14ac:dyDescent="0.2">
      <c r="A248" s="2" t="s">
        <v>6</v>
      </c>
      <c r="B248" s="2" t="s">
        <v>11</v>
      </c>
      <c r="C248" s="2" t="s">
        <v>17</v>
      </c>
      <c r="D248" s="2" t="s">
        <v>26</v>
      </c>
      <c r="E248" s="2" t="s">
        <v>36</v>
      </c>
      <c r="F248" s="2" t="s">
        <v>40</v>
      </c>
      <c r="G248" s="2" t="s">
        <v>46</v>
      </c>
      <c r="H248" s="6">
        <v>3433068.2282738662</v>
      </c>
      <c r="I248" s="6">
        <v>4119.6818739286391</v>
      </c>
      <c r="J248" s="6">
        <v>3433068.2282738662</v>
      </c>
      <c r="K248" s="6">
        <v>4119.6818739286391</v>
      </c>
      <c r="L248" s="2" t="s">
        <v>55</v>
      </c>
      <c r="M248" s="6">
        <v>205984.09369643196</v>
      </c>
      <c r="N248" s="8">
        <v>46289</v>
      </c>
      <c r="O248" s="8">
        <v>46322</v>
      </c>
      <c r="P248" s="2" t="s">
        <v>62</v>
      </c>
      <c r="Q248" s="9">
        <v>0</v>
      </c>
      <c r="R248" s="10">
        <v>6</v>
      </c>
      <c r="S248" s="9">
        <v>7.3972602739726029E-2</v>
      </c>
      <c r="T248" s="2" t="s">
        <v>68</v>
      </c>
      <c r="U248" s="6">
        <v>0</v>
      </c>
      <c r="V248" s="9">
        <v>2.3891850280021578</v>
      </c>
      <c r="W248" s="9">
        <v>1</v>
      </c>
      <c r="X248" s="9">
        <v>1</v>
      </c>
      <c r="Y248" s="2" t="s">
        <v>75</v>
      </c>
    </row>
    <row r="249" spans="1:25" x14ac:dyDescent="0.2">
      <c r="A249" s="2" t="s">
        <v>6</v>
      </c>
      <c r="B249" s="2" t="s">
        <v>11</v>
      </c>
      <c r="C249" s="2" t="s">
        <v>17</v>
      </c>
      <c r="D249" s="2" t="s">
        <v>26</v>
      </c>
      <c r="E249" s="2" t="s">
        <v>36</v>
      </c>
      <c r="F249" s="2" t="s">
        <v>40</v>
      </c>
      <c r="G249" s="2" t="s">
        <v>46</v>
      </c>
      <c r="H249" s="6">
        <v>4634642.1081697196</v>
      </c>
      <c r="I249" s="6">
        <v>5561.5705298036628</v>
      </c>
      <c r="J249" s="6">
        <v>4634642.1081697196</v>
      </c>
      <c r="K249" s="6">
        <v>5561.5705298036628</v>
      </c>
      <c r="L249" s="2" t="s">
        <v>55</v>
      </c>
      <c r="M249" s="6">
        <v>278078.52649018314</v>
      </c>
      <c r="N249" s="8">
        <v>46289</v>
      </c>
      <c r="O249" s="8">
        <v>46322</v>
      </c>
      <c r="P249" s="2" t="s">
        <v>62</v>
      </c>
      <c r="Q249" s="9">
        <v>0</v>
      </c>
      <c r="R249" s="10">
        <v>6</v>
      </c>
      <c r="S249" s="9">
        <v>7.3972602739726029E-2</v>
      </c>
      <c r="T249" s="2" t="s">
        <v>68</v>
      </c>
      <c r="U249" s="6">
        <v>0</v>
      </c>
      <c r="V249" s="9">
        <v>2.3891850280021578</v>
      </c>
      <c r="W249" s="9">
        <v>1</v>
      </c>
      <c r="X249" s="9">
        <v>1</v>
      </c>
      <c r="Y249" s="2" t="s">
        <v>75</v>
      </c>
    </row>
    <row r="250" spans="1:25" x14ac:dyDescent="0.2">
      <c r="A250" s="2" t="s">
        <v>6</v>
      </c>
      <c r="B250" s="2" t="s">
        <v>11</v>
      </c>
      <c r="C250" s="2" t="s">
        <v>17</v>
      </c>
      <c r="D250" s="2" t="s">
        <v>26</v>
      </c>
      <c r="E250" s="2" t="s">
        <v>36</v>
      </c>
      <c r="F250" s="2" t="s">
        <v>40</v>
      </c>
      <c r="G250" s="2" t="s">
        <v>46</v>
      </c>
      <c r="H250" s="6">
        <v>7381096.690788812</v>
      </c>
      <c r="I250" s="6">
        <v>8857.3160289465741</v>
      </c>
      <c r="J250" s="6">
        <v>7381096.690788812</v>
      </c>
      <c r="K250" s="6">
        <v>8857.3160289465741</v>
      </c>
      <c r="L250" s="2" t="s">
        <v>55</v>
      </c>
      <c r="M250" s="6">
        <v>442865.8014473287</v>
      </c>
      <c r="N250" s="8">
        <v>46289</v>
      </c>
      <c r="O250" s="8">
        <v>46322</v>
      </c>
      <c r="P250" s="2" t="s">
        <v>62</v>
      </c>
      <c r="Q250" s="9">
        <v>0</v>
      </c>
      <c r="R250" s="10">
        <v>6</v>
      </c>
      <c r="S250" s="9">
        <v>7.3972602739726029E-2</v>
      </c>
      <c r="T250" s="2" t="s">
        <v>68</v>
      </c>
      <c r="U250" s="6">
        <v>0</v>
      </c>
      <c r="V250" s="9">
        <v>2.3891850280021578</v>
      </c>
      <c r="W250" s="9">
        <v>1</v>
      </c>
      <c r="X250" s="9">
        <v>1</v>
      </c>
      <c r="Y250" s="2" t="s">
        <v>75</v>
      </c>
    </row>
    <row r="251" spans="1:25" x14ac:dyDescent="0.2">
      <c r="A251" s="2" t="s">
        <v>6</v>
      </c>
      <c r="B251" s="2" t="s">
        <v>11</v>
      </c>
      <c r="C251" s="2" t="s">
        <v>17</v>
      </c>
      <c r="D251" s="2" t="s">
        <v>26</v>
      </c>
      <c r="E251" s="2" t="s">
        <v>36</v>
      </c>
      <c r="F251" s="2" t="s">
        <v>40</v>
      </c>
      <c r="G251" s="2" t="s">
        <v>46</v>
      </c>
      <c r="H251" s="6">
        <v>1716534.1141369331</v>
      </c>
      <c r="I251" s="6">
        <v>2059.8409369643196</v>
      </c>
      <c r="J251" s="6">
        <v>1716534.1141369331</v>
      </c>
      <c r="K251" s="6">
        <v>2059.8409369643196</v>
      </c>
      <c r="L251" s="2" t="s">
        <v>55</v>
      </c>
      <c r="M251" s="6">
        <v>102992.04684821598</v>
      </c>
      <c r="N251" s="8">
        <v>46289</v>
      </c>
      <c r="O251" s="8">
        <v>46322</v>
      </c>
      <c r="P251" s="2" t="s">
        <v>62</v>
      </c>
      <c r="Q251" s="9">
        <v>0</v>
      </c>
      <c r="R251" s="10">
        <v>6</v>
      </c>
      <c r="S251" s="9">
        <v>7.3972602739726029E-2</v>
      </c>
      <c r="T251" s="2" t="s">
        <v>68</v>
      </c>
      <c r="U251" s="6">
        <v>0</v>
      </c>
      <c r="V251" s="9">
        <v>2.3891850280021578</v>
      </c>
      <c r="W251" s="9">
        <v>1</v>
      </c>
      <c r="X251" s="9">
        <v>1</v>
      </c>
      <c r="Y251" s="2" t="s">
        <v>75</v>
      </c>
    </row>
    <row r="252" spans="1:25" x14ac:dyDescent="0.2">
      <c r="A252" s="2" t="s">
        <v>6</v>
      </c>
      <c r="B252" s="2" t="s">
        <v>11</v>
      </c>
      <c r="C252" s="2" t="s">
        <v>17</v>
      </c>
      <c r="D252" s="2" t="s">
        <v>26</v>
      </c>
      <c r="E252" s="2" t="s">
        <v>36</v>
      </c>
      <c r="F252" s="2" t="s">
        <v>40</v>
      </c>
      <c r="G252" s="2" t="s">
        <v>46</v>
      </c>
      <c r="H252" s="6">
        <v>2746454.5826190929</v>
      </c>
      <c r="I252" s="6">
        <v>3295.7454991429113</v>
      </c>
      <c r="J252" s="6">
        <v>2746454.5826190929</v>
      </c>
      <c r="K252" s="6">
        <v>3295.7454991429113</v>
      </c>
      <c r="L252" s="2" t="s">
        <v>55</v>
      </c>
      <c r="M252" s="6">
        <v>164787.27495714556</v>
      </c>
      <c r="N252" s="8">
        <v>46289</v>
      </c>
      <c r="O252" s="8">
        <v>46322</v>
      </c>
      <c r="P252" s="2" t="s">
        <v>62</v>
      </c>
      <c r="Q252" s="9">
        <v>0</v>
      </c>
      <c r="R252" s="10">
        <v>6</v>
      </c>
      <c r="S252" s="9">
        <v>7.3972602739726029E-2</v>
      </c>
      <c r="T252" s="2" t="s">
        <v>68</v>
      </c>
      <c r="U252" s="6">
        <v>0</v>
      </c>
      <c r="V252" s="9">
        <v>2.3891850280021578</v>
      </c>
      <c r="W252" s="9">
        <v>1</v>
      </c>
      <c r="X252" s="9">
        <v>1</v>
      </c>
      <c r="Y252" s="2" t="s">
        <v>75</v>
      </c>
    </row>
    <row r="253" spans="1:25" x14ac:dyDescent="0.2">
      <c r="A253" s="2" t="s">
        <v>6</v>
      </c>
      <c r="B253" s="2" t="s">
        <v>11</v>
      </c>
      <c r="C253" s="2" t="s">
        <v>17</v>
      </c>
      <c r="D253" s="2" t="s">
        <v>26</v>
      </c>
      <c r="E253" s="2" t="s">
        <v>36</v>
      </c>
      <c r="F253" s="2" t="s">
        <v>40</v>
      </c>
      <c r="G253" s="2" t="s">
        <v>46</v>
      </c>
      <c r="H253" s="6">
        <v>3604721.6396875596</v>
      </c>
      <c r="I253" s="6">
        <v>4325.6659676250711</v>
      </c>
      <c r="J253" s="6">
        <v>3604721.6396875596</v>
      </c>
      <c r="K253" s="6">
        <v>4325.6659676250711</v>
      </c>
      <c r="L253" s="2" t="s">
        <v>55</v>
      </c>
      <c r="M253" s="6">
        <v>216283.29838125355</v>
      </c>
      <c r="N253" s="8">
        <v>46289</v>
      </c>
      <c r="O253" s="8">
        <v>46322</v>
      </c>
      <c r="P253" s="2" t="s">
        <v>62</v>
      </c>
      <c r="Q253" s="9">
        <v>0</v>
      </c>
      <c r="R253" s="10">
        <v>6</v>
      </c>
      <c r="S253" s="9">
        <v>7.3972602739726029E-2</v>
      </c>
      <c r="T253" s="2" t="s">
        <v>68</v>
      </c>
      <c r="U253" s="6">
        <v>0</v>
      </c>
      <c r="V253" s="9">
        <v>2.3891850280021578</v>
      </c>
      <c r="W253" s="9">
        <v>1</v>
      </c>
      <c r="X253" s="9">
        <v>1</v>
      </c>
      <c r="Y253" s="2" t="s">
        <v>75</v>
      </c>
    </row>
    <row r="254" spans="1:25" x14ac:dyDescent="0.2">
      <c r="A254" s="2" t="s">
        <v>6</v>
      </c>
      <c r="B254" s="2" t="s">
        <v>11</v>
      </c>
      <c r="C254" s="2" t="s">
        <v>17</v>
      </c>
      <c r="D254" s="2" t="s">
        <v>26</v>
      </c>
      <c r="E254" s="2" t="s">
        <v>36</v>
      </c>
      <c r="F254" s="2" t="s">
        <v>40</v>
      </c>
      <c r="G254" s="2" t="s">
        <v>46</v>
      </c>
      <c r="H254" s="6">
        <v>1716534.1141369331</v>
      </c>
      <c r="I254" s="6">
        <v>2059.8409369643196</v>
      </c>
      <c r="J254" s="6">
        <v>1716534.1141369331</v>
      </c>
      <c r="K254" s="6">
        <v>2059.8409369643196</v>
      </c>
      <c r="L254" s="2" t="s">
        <v>55</v>
      </c>
      <c r="M254" s="6">
        <v>102992.04684821598</v>
      </c>
      <c r="N254" s="8">
        <v>46289</v>
      </c>
      <c r="O254" s="8">
        <v>46322</v>
      </c>
      <c r="P254" s="2" t="s">
        <v>62</v>
      </c>
      <c r="Q254" s="9">
        <v>0</v>
      </c>
      <c r="R254" s="10">
        <v>6</v>
      </c>
      <c r="S254" s="9">
        <v>7.3972602739726029E-2</v>
      </c>
      <c r="T254" s="2" t="s">
        <v>68</v>
      </c>
      <c r="U254" s="6">
        <v>0</v>
      </c>
      <c r="V254" s="9">
        <v>2.3891850280021578</v>
      </c>
      <c r="W254" s="9">
        <v>1</v>
      </c>
      <c r="X254" s="9">
        <v>1</v>
      </c>
      <c r="Y254" s="2" t="s">
        <v>75</v>
      </c>
    </row>
    <row r="255" spans="1:25" x14ac:dyDescent="0.2">
      <c r="A255" s="2" t="s">
        <v>6</v>
      </c>
      <c r="B255" s="2" t="s">
        <v>11</v>
      </c>
      <c r="C255" s="2" t="s">
        <v>17</v>
      </c>
      <c r="D255" s="2" t="s">
        <v>26</v>
      </c>
      <c r="E255" s="2" t="s">
        <v>36</v>
      </c>
      <c r="F255" s="2" t="s">
        <v>40</v>
      </c>
      <c r="G255" s="2" t="s">
        <v>46</v>
      </c>
      <c r="H255" s="6">
        <v>1029920.4684821599</v>
      </c>
      <c r="I255" s="6">
        <v>1235.9045621785917</v>
      </c>
      <c r="J255" s="6">
        <v>1029920.4684821599</v>
      </c>
      <c r="K255" s="6">
        <v>1235.9045621785917</v>
      </c>
      <c r="L255" s="2" t="s">
        <v>55</v>
      </c>
      <c r="M255" s="6">
        <v>61795.228108929587</v>
      </c>
      <c r="N255" s="8">
        <v>46289</v>
      </c>
      <c r="O255" s="8">
        <v>46322</v>
      </c>
      <c r="P255" s="2" t="s">
        <v>62</v>
      </c>
      <c r="Q255" s="9">
        <v>0</v>
      </c>
      <c r="R255" s="10">
        <v>6</v>
      </c>
      <c r="S255" s="9">
        <v>7.3972602739726029E-2</v>
      </c>
      <c r="T255" s="2" t="s">
        <v>68</v>
      </c>
      <c r="U255" s="6">
        <v>0</v>
      </c>
      <c r="V255" s="9">
        <v>2.3891850280021578</v>
      </c>
      <c r="W255" s="9">
        <v>1</v>
      </c>
      <c r="X255" s="9">
        <v>1</v>
      </c>
      <c r="Y255" s="2" t="s">
        <v>75</v>
      </c>
    </row>
    <row r="256" spans="1:25" x14ac:dyDescent="0.2">
      <c r="A256" s="2" t="s">
        <v>6</v>
      </c>
      <c r="B256" s="2" t="s">
        <v>11</v>
      </c>
      <c r="C256" s="2" t="s">
        <v>17</v>
      </c>
      <c r="D256" s="2" t="s">
        <v>26</v>
      </c>
      <c r="E256" s="2" t="s">
        <v>36</v>
      </c>
      <c r="F256" s="2" t="s">
        <v>40</v>
      </c>
      <c r="G256" s="2" t="s">
        <v>46</v>
      </c>
      <c r="H256" s="6">
        <v>2403147.7597917062</v>
      </c>
      <c r="I256" s="6">
        <v>2883.7773117500474</v>
      </c>
      <c r="J256" s="6">
        <v>2403147.7597917062</v>
      </c>
      <c r="K256" s="6">
        <v>2883.7773117500474</v>
      </c>
      <c r="L256" s="2" t="s">
        <v>55</v>
      </c>
      <c r="M256" s="6">
        <v>144188.86558750237</v>
      </c>
      <c r="N256" s="8">
        <v>46289</v>
      </c>
      <c r="O256" s="8">
        <v>46322</v>
      </c>
      <c r="P256" s="2" t="s">
        <v>62</v>
      </c>
      <c r="Q256" s="9">
        <v>0</v>
      </c>
      <c r="R256" s="10">
        <v>6</v>
      </c>
      <c r="S256" s="9">
        <v>7.3972602739726029E-2</v>
      </c>
      <c r="T256" s="2" t="s">
        <v>68</v>
      </c>
      <c r="U256" s="6">
        <v>0</v>
      </c>
      <c r="V256" s="9">
        <v>2.3891850280021578</v>
      </c>
      <c r="W256" s="9">
        <v>1</v>
      </c>
      <c r="X256" s="9">
        <v>1</v>
      </c>
      <c r="Y256" s="2" t="s">
        <v>75</v>
      </c>
    </row>
    <row r="257" spans="1:25" x14ac:dyDescent="0.2">
      <c r="A257" s="2" t="s">
        <v>6</v>
      </c>
      <c r="B257" s="2" t="s">
        <v>11</v>
      </c>
      <c r="C257" s="2" t="s">
        <v>17</v>
      </c>
      <c r="D257" s="2" t="s">
        <v>26</v>
      </c>
      <c r="E257" s="2" t="s">
        <v>36</v>
      </c>
      <c r="F257" s="2" t="s">
        <v>40</v>
      </c>
      <c r="G257" s="2" t="s">
        <v>46</v>
      </c>
      <c r="H257" s="6">
        <v>10814164.919062678</v>
      </c>
      <c r="I257" s="6">
        <v>12976.997902875213</v>
      </c>
      <c r="J257" s="6">
        <v>10814164.919062678</v>
      </c>
      <c r="K257" s="6">
        <v>12976.997902875213</v>
      </c>
      <c r="L257" s="2" t="s">
        <v>55</v>
      </c>
      <c r="M257" s="6">
        <v>648849.89514376072</v>
      </c>
      <c r="N257" s="8">
        <v>46289</v>
      </c>
      <c r="O257" s="8">
        <v>46322</v>
      </c>
      <c r="P257" s="2" t="s">
        <v>62</v>
      </c>
      <c r="Q257" s="9">
        <v>0</v>
      </c>
      <c r="R257" s="10">
        <v>6</v>
      </c>
      <c r="S257" s="9">
        <v>7.3972602739726029E-2</v>
      </c>
      <c r="T257" s="2" t="s">
        <v>68</v>
      </c>
      <c r="U257" s="6">
        <v>0</v>
      </c>
      <c r="V257" s="9">
        <v>2.3891850280021578</v>
      </c>
      <c r="W257" s="9">
        <v>1</v>
      </c>
      <c r="X257" s="9">
        <v>1</v>
      </c>
      <c r="Y257" s="2" t="s">
        <v>75</v>
      </c>
    </row>
    <row r="258" spans="1:25" x14ac:dyDescent="0.2">
      <c r="A258" s="2" t="s">
        <v>6</v>
      </c>
      <c r="B258" s="2" t="s">
        <v>11</v>
      </c>
      <c r="C258" s="2" t="s">
        <v>17</v>
      </c>
      <c r="D258" s="2" t="s">
        <v>26</v>
      </c>
      <c r="E258" s="2" t="s">
        <v>36</v>
      </c>
      <c r="F258" s="2" t="s">
        <v>40</v>
      </c>
      <c r="G258" s="2" t="s">
        <v>46</v>
      </c>
      <c r="H258" s="6">
        <v>5149602.3424107991</v>
      </c>
      <c r="I258" s="6">
        <v>6179.5228108929596</v>
      </c>
      <c r="J258" s="6">
        <v>5149602.3424107991</v>
      </c>
      <c r="K258" s="6">
        <v>6179.5228108929596</v>
      </c>
      <c r="L258" s="2" t="s">
        <v>55</v>
      </c>
      <c r="M258" s="6">
        <v>308976.14054464799</v>
      </c>
      <c r="N258" s="8">
        <v>46289</v>
      </c>
      <c r="O258" s="8">
        <v>46322</v>
      </c>
      <c r="P258" s="2" t="s">
        <v>62</v>
      </c>
      <c r="Q258" s="9">
        <v>0</v>
      </c>
      <c r="R258" s="10">
        <v>6</v>
      </c>
      <c r="S258" s="9">
        <v>7.3972602739726029E-2</v>
      </c>
      <c r="T258" s="2" t="s">
        <v>68</v>
      </c>
      <c r="U258" s="6">
        <v>0</v>
      </c>
      <c r="V258" s="9">
        <v>2.3891850280021578</v>
      </c>
      <c r="W258" s="9">
        <v>1</v>
      </c>
      <c r="X258" s="9">
        <v>1</v>
      </c>
      <c r="Y258" s="2" t="s">
        <v>75</v>
      </c>
    </row>
    <row r="259" spans="1:25" x14ac:dyDescent="0.2">
      <c r="A259" s="2" t="s">
        <v>6</v>
      </c>
      <c r="B259" s="2" t="s">
        <v>11</v>
      </c>
      <c r="C259" s="2" t="s">
        <v>17</v>
      </c>
      <c r="D259" s="2" t="s">
        <v>26</v>
      </c>
      <c r="E259" s="2" t="s">
        <v>36</v>
      </c>
      <c r="F259" s="2" t="s">
        <v>40</v>
      </c>
      <c r="G259" s="2" t="s">
        <v>46</v>
      </c>
      <c r="H259" s="6">
        <v>3433068.2282738662</v>
      </c>
      <c r="I259" s="6">
        <v>4119.6818739286391</v>
      </c>
      <c r="J259" s="6">
        <v>3433068.2282738662</v>
      </c>
      <c r="K259" s="6">
        <v>4119.6818739286391</v>
      </c>
      <c r="L259" s="2" t="s">
        <v>55</v>
      </c>
      <c r="M259" s="6">
        <v>205984.09369643196</v>
      </c>
      <c r="N259" s="8">
        <v>46289</v>
      </c>
      <c r="O259" s="8">
        <v>46322</v>
      </c>
      <c r="P259" s="2" t="s">
        <v>62</v>
      </c>
      <c r="Q259" s="9">
        <v>0</v>
      </c>
      <c r="R259" s="10">
        <v>6</v>
      </c>
      <c r="S259" s="9">
        <v>7.3972602739726029E-2</v>
      </c>
      <c r="T259" s="2" t="s">
        <v>68</v>
      </c>
      <c r="U259" s="6">
        <v>0</v>
      </c>
      <c r="V259" s="9">
        <v>2.3891850280021578</v>
      </c>
      <c r="W259" s="9">
        <v>1</v>
      </c>
      <c r="X259" s="9">
        <v>1</v>
      </c>
      <c r="Y259" s="2" t="s">
        <v>75</v>
      </c>
    </row>
    <row r="260" spans="1:25" x14ac:dyDescent="0.2">
      <c r="A260" s="2" t="s">
        <v>6</v>
      </c>
      <c r="B260" s="2" t="s">
        <v>11</v>
      </c>
      <c r="C260" s="2" t="s">
        <v>17</v>
      </c>
      <c r="D260" s="2" t="s">
        <v>26</v>
      </c>
      <c r="E260" s="2" t="s">
        <v>36</v>
      </c>
      <c r="F260" s="2" t="s">
        <v>40</v>
      </c>
      <c r="G260" s="2" t="s">
        <v>46</v>
      </c>
      <c r="H260" s="6">
        <v>3433068.2282738662</v>
      </c>
      <c r="I260" s="6">
        <v>4119.6818739286391</v>
      </c>
      <c r="J260" s="6">
        <v>3433068.2282738662</v>
      </c>
      <c r="K260" s="6">
        <v>4119.6818739286391</v>
      </c>
      <c r="L260" s="2" t="s">
        <v>55</v>
      </c>
      <c r="M260" s="6">
        <v>205984.09369643196</v>
      </c>
      <c r="N260" s="8">
        <v>46289</v>
      </c>
      <c r="O260" s="8">
        <v>46322</v>
      </c>
      <c r="P260" s="2" t="s">
        <v>62</v>
      </c>
      <c r="Q260" s="9">
        <v>0</v>
      </c>
      <c r="R260" s="10">
        <v>6</v>
      </c>
      <c r="S260" s="9">
        <v>7.3972602739726029E-2</v>
      </c>
      <c r="T260" s="2" t="s">
        <v>68</v>
      </c>
      <c r="U260" s="6">
        <v>0</v>
      </c>
      <c r="V260" s="9">
        <v>2.3891850280021578</v>
      </c>
      <c r="W260" s="9">
        <v>1</v>
      </c>
      <c r="X260" s="9">
        <v>1</v>
      </c>
      <c r="Y260" s="2" t="s">
        <v>75</v>
      </c>
    </row>
    <row r="261" spans="1:25" x14ac:dyDescent="0.2">
      <c r="A261" s="2" t="s">
        <v>6</v>
      </c>
      <c r="B261" s="2" t="s">
        <v>11</v>
      </c>
      <c r="C261" s="2" t="s">
        <v>17</v>
      </c>
      <c r="D261" s="2" t="s">
        <v>26</v>
      </c>
      <c r="E261" s="2" t="s">
        <v>36</v>
      </c>
      <c r="F261" s="2" t="s">
        <v>40</v>
      </c>
      <c r="G261" s="2" t="s">
        <v>46</v>
      </c>
      <c r="H261" s="6">
        <v>5149602.3424107991</v>
      </c>
      <c r="I261" s="6">
        <v>6179.5228108929596</v>
      </c>
      <c r="J261" s="6">
        <v>5149602.3424107991</v>
      </c>
      <c r="K261" s="6">
        <v>6179.5228108929596</v>
      </c>
      <c r="L261" s="2" t="s">
        <v>55</v>
      </c>
      <c r="M261" s="6">
        <v>308976.14054464799</v>
      </c>
      <c r="N261" s="8">
        <v>46289</v>
      </c>
      <c r="O261" s="8">
        <v>46322</v>
      </c>
      <c r="P261" s="2" t="s">
        <v>62</v>
      </c>
      <c r="Q261" s="9">
        <v>0</v>
      </c>
      <c r="R261" s="10">
        <v>6</v>
      </c>
      <c r="S261" s="9">
        <v>7.3972602739726029E-2</v>
      </c>
      <c r="T261" s="2" t="s">
        <v>68</v>
      </c>
      <c r="U261" s="6">
        <v>0</v>
      </c>
      <c r="V261" s="9">
        <v>2.3891850280021578</v>
      </c>
      <c r="W261" s="9">
        <v>1</v>
      </c>
      <c r="X261" s="9">
        <v>1</v>
      </c>
      <c r="Y261" s="2" t="s">
        <v>75</v>
      </c>
    </row>
    <row r="262" spans="1:25" x14ac:dyDescent="0.2">
      <c r="A262" s="2" t="s">
        <v>6</v>
      </c>
      <c r="B262" s="2" t="s">
        <v>11</v>
      </c>
      <c r="C262" s="2" t="s">
        <v>17</v>
      </c>
      <c r="D262" s="2" t="s">
        <v>26</v>
      </c>
      <c r="E262" s="2" t="s">
        <v>36</v>
      </c>
      <c r="F262" s="2" t="s">
        <v>40</v>
      </c>
      <c r="G262" s="2" t="s">
        <v>46</v>
      </c>
      <c r="H262" s="6">
        <v>1716534.1141369331</v>
      </c>
      <c r="I262" s="6">
        <v>2059.8409369643196</v>
      </c>
      <c r="J262" s="6">
        <v>1716534.1141369331</v>
      </c>
      <c r="K262" s="6">
        <v>2059.8409369643196</v>
      </c>
      <c r="L262" s="2" t="s">
        <v>55</v>
      </c>
      <c r="M262" s="6">
        <v>102992.04684821598</v>
      </c>
      <c r="N262" s="8">
        <v>46289</v>
      </c>
      <c r="O262" s="8">
        <v>46322</v>
      </c>
      <c r="P262" s="2" t="s">
        <v>62</v>
      </c>
      <c r="Q262" s="9">
        <v>0</v>
      </c>
      <c r="R262" s="10">
        <v>6</v>
      </c>
      <c r="S262" s="9">
        <v>7.3972602739726029E-2</v>
      </c>
      <c r="T262" s="2" t="s">
        <v>68</v>
      </c>
      <c r="U262" s="6">
        <v>0</v>
      </c>
      <c r="V262" s="9">
        <v>2.3891850280021578</v>
      </c>
      <c r="W262" s="9">
        <v>1</v>
      </c>
      <c r="X262" s="9">
        <v>1</v>
      </c>
      <c r="Y262" s="2" t="s">
        <v>75</v>
      </c>
    </row>
    <row r="263" spans="1:25" x14ac:dyDescent="0.2">
      <c r="A263" s="2" t="s">
        <v>6</v>
      </c>
      <c r="B263" s="2" t="s">
        <v>11</v>
      </c>
      <c r="C263" s="2" t="s">
        <v>17</v>
      </c>
      <c r="D263" s="2" t="s">
        <v>26</v>
      </c>
      <c r="E263" s="2" t="s">
        <v>36</v>
      </c>
      <c r="F263" s="2" t="s">
        <v>40</v>
      </c>
      <c r="G263" s="2" t="s">
        <v>46</v>
      </c>
      <c r="H263" s="6">
        <v>10299204.684821598</v>
      </c>
      <c r="I263" s="6">
        <v>12359.045621785919</v>
      </c>
      <c r="J263" s="6">
        <v>10299204.684821598</v>
      </c>
      <c r="K263" s="6">
        <v>12359.045621785919</v>
      </c>
      <c r="L263" s="2" t="s">
        <v>55</v>
      </c>
      <c r="M263" s="6">
        <v>617952.28108929598</v>
      </c>
      <c r="N263" s="8">
        <v>46289</v>
      </c>
      <c r="O263" s="8">
        <v>46322</v>
      </c>
      <c r="P263" s="2" t="s">
        <v>62</v>
      </c>
      <c r="Q263" s="9">
        <v>0</v>
      </c>
      <c r="R263" s="10">
        <v>6</v>
      </c>
      <c r="S263" s="9">
        <v>7.3972602739726029E-2</v>
      </c>
      <c r="T263" s="2" t="s">
        <v>68</v>
      </c>
      <c r="U263" s="6">
        <v>0</v>
      </c>
      <c r="V263" s="9">
        <v>2.3891850280021578</v>
      </c>
      <c r="W263" s="9">
        <v>1</v>
      </c>
      <c r="X263" s="9">
        <v>1</v>
      </c>
      <c r="Y263" s="2" t="s">
        <v>75</v>
      </c>
    </row>
    <row r="264" spans="1:25" x14ac:dyDescent="0.2">
      <c r="A264" s="2" t="s">
        <v>6</v>
      </c>
      <c r="B264" s="2" t="s">
        <v>11</v>
      </c>
      <c r="C264" s="2" t="s">
        <v>17</v>
      </c>
      <c r="D264" s="2" t="s">
        <v>26</v>
      </c>
      <c r="E264" s="2" t="s">
        <v>36</v>
      </c>
      <c r="F264" s="2" t="s">
        <v>40</v>
      </c>
      <c r="G264" s="2" t="s">
        <v>46</v>
      </c>
      <c r="H264" s="6">
        <v>3433068.2282738662</v>
      </c>
      <c r="I264" s="6">
        <v>4119.6818739286391</v>
      </c>
      <c r="J264" s="6">
        <v>3433068.2282738662</v>
      </c>
      <c r="K264" s="6">
        <v>4119.6818739286391</v>
      </c>
      <c r="L264" s="2" t="s">
        <v>55</v>
      </c>
      <c r="M264" s="6">
        <v>205984.09369643196</v>
      </c>
      <c r="N264" s="8">
        <v>46289</v>
      </c>
      <c r="O264" s="8">
        <v>46322</v>
      </c>
      <c r="P264" s="2" t="s">
        <v>62</v>
      </c>
      <c r="Q264" s="9">
        <v>0</v>
      </c>
      <c r="R264" s="10">
        <v>6</v>
      </c>
      <c r="S264" s="9">
        <v>7.3972602739726029E-2</v>
      </c>
      <c r="T264" s="2" t="s">
        <v>68</v>
      </c>
      <c r="U264" s="6">
        <v>0</v>
      </c>
      <c r="V264" s="9">
        <v>2.3891850280021578</v>
      </c>
      <c r="W264" s="9">
        <v>1</v>
      </c>
      <c r="X264" s="9">
        <v>1</v>
      </c>
      <c r="Y264" s="2" t="s">
        <v>75</v>
      </c>
    </row>
    <row r="265" spans="1:25" x14ac:dyDescent="0.2">
      <c r="A265" s="2" t="s">
        <v>6</v>
      </c>
      <c r="B265" s="2" t="s">
        <v>11</v>
      </c>
      <c r="C265" s="2" t="s">
        <v>17</v>
      </c>
      <c r="D265" s="2" t="s">
        <v>26</v>
      </c>
      <c r="E265" s="2" t="s">
        <v>36</v>
      </c>
      <c r="F265" s="2" t="s">
        <v>40</v>
      </c>
      <c r="G265" s="2" t="s">
        <v>46</v>
      </c>
      <c r="H265" s="6">
        <v>3433068.2282738662</v>
      </c>
      <c r="I265" s="6">
        <v>4119.6818739286391</v>
      </c>
      <c r="J265" s="6">
        <v>3433068.2282738662</v>
      </c>
      <c r="K265" s="6">
        <v>4119.6818739286391</v>
      </c>
      <c r="L265" s="2" t="s">
        <v>55</v>
      </c>
      <c r="M265" s="6">
        <v>205984.09369643196</v>
      </c>
      <c r="N265" s="8">
        <v>46289</v>
      </c>
      <c r="O265" s="8">
        <v>46322</v>
      </c>
      <c r="P265" s="2" t="s">
        <v>62</v>
      </c>
      <c r="Q265" s="9">
        <v>0</v>
      </c>
      <c r="R265" s="10">
        <v>6</v>
      </c>
      <c r="S265" s="9">
        <v>7.3972602739726029E-2</v>
      </c>
      <c r="T265" s="2" t="s">
        <v>68</v>
      </c>
      <c r="U265" s="6">
        <v>0</v>
      </c>
      <c r="V265" s="9">
        <v>2.3891850280021578</v>
      </c>
      <c r="W265" s="9">
        <v>1</v>
      </c>
      <c r="X265" s="9">
        <v>1</v>
      </c>
      <c r="Y265" s="2" t="s">
        <v>75</v>
      </c>
    </row>
    <row r="266" spans="1:25" x14ac:dyDescent="0.2">
      <c r="A266" s="2" t="s">
        <v>6</v>
      </c>
      <c r="B266" s="2" t="s">
        <v>11</v>
      </c>
      <c r="C266" s="2" t="s">
        <v>17</v>
      </c>
      <c r="D266" s="2" t="s">
        <v>26</v>
      </c>
      <c r="E266" s="2" t="s">
        <v>36</v>
      </c>
      <c r="F266" s="2" t="s">
        <v>40</v>
      </c>
      <c r="G266" s="2" t="s">
        <v>46</v>
      </c>
      <c r="H266" s="6">
        <v>4462988.6967560258</v>
      </c>
      <c r="I266" s="6">
        <v>5355.5864361072317</v>
      </c>
      <c r="J266" s="6">
        <v>4462988.6967560258</v>
      </c>
      <c r="K266" s="6">
        <v>5355.5864361072317</v>
      </c>
      <c r="L266" s="2" t="s">
        <v>55</v>
      </c>
      <c r="M266" s="6">
        <v>267779.3218053616</v>
      </c>
      <c r="N266" s="8">
        <v>46289</v>
      </c>
      <c r="O266" s="8">
        <v>46322</v>
      </c>
      <c r="P266" s="2" t="s">
        <v>62</v>
      </c>
      <c r="Q266" s="9">
        <v>0</v>
      </c>
      <c r="R266" s="10">
        <v>6</v>
      </c>
      <c r="S266" s="9">
        <v>7.3972602739726029E-2</v>
      </c>
      <c r="T266" s="2" t="s">
        <v>68</v>
      </c>
      <c r="U266" s="6">
        <v>0</v>
      </c>
      <c r="V266" s="9">
        <v>2.3891850280021578</v>
      </c>
      <c r="W266" s="9">
        <v>1</v>
      </c>
      <c r="X266" s="9">
        <v>1</v>
      </c>
      <c r="Y266" s="2" t="s">
        <v>75</v>
      </c>
    </row>
    <row r="267" spans="1:25" x14ac:dyDescent="0.2">
      <c r="A267" s="2" t="s">
        <v>6</v>
      </c>
      <c r="B267" s="2" t="s">
        <v>11</v>
      </c>
      <c r="C267" s="2" t="s">
        <v>17</v>
      </c>
      <c r="D267" s="2" t="s">
        <v>26</v>
      </c>
      <c r="E267" s="2" t="s">
        <v>36</v>
      </c>
      <c r="F267" s="2" t="s">
        <v>40</v>
      </c>
      <c r="G267" s="2" t="s">
        <v>46</v>
      </c>
      <c r="H267" s="6">
        <v>2403147.7597917062</v>
      </c>
      <c r="I267" s="6">
        <v>2883.7773117500474</v>
      </c>
      <c r="J267" s="6">
        <v>2403147.7597917062</v>
      </c>
      <c r="K267" s="6">
        <v>2883.7773117500474</v>
      </c>
      <c r="L267" s="2" t="s">
        <v>55</v>
      </c>
      <c r="M267" s="6">
        <v>144188.86558750237</v>
      </c>
      <c r="N267" s="8">
        <v>46289</v>
      </c>
      <c r="O267" s="8">
        <v>46322</v>
      </c>
      <c r="P267" s="2" t="s">
        <v>62</v>
      </c>
      <c r="Q267" s="9">
        <v>0</v>
      </c>
      <c r="R267" s="10">
        <v>6</v>
      </c>
      <c r="S267" s="9">
        <v>7.3972602739726029E-2</v>
      </c>
      <c r="T267" s="2" t="s">
        <v>68</v>
      </c>
      <c r="U267" s="6">
        <v>0</v>
      </c>
      <c r="V267" s="9">
        <v>2.3891850280021578</v>
      </c>
      <c r="W267" s="9">
        <v>1</v>
      </c>
      <c r="X267" s="9">
        <v>1</v>
      </c>
      <c r="Y267" s="2" t="s">
        <v>75</v>
      </c>
    </row>
    <row r="268" spans="1:25" x14ac:dyDescent="0.2">
      <c r="A268" s="2" t="s">
        <v>6</v>
      </c>
      <c r="B268" s="2" t="s">
        <v>11</v>
      </c>
      <c r="C268" s="2" t="s">
        <v>17</v>
      </c>
      <c r="D268" s="2" t="s">
        <v>26</v>
      </c>
      <c r="E268" s="2" t="s">
        <v>36</v>
      </c>
      <c r="F268" s="2" t="s">
        <v>40</v>
      </c>
      <c r="G268" s="2" t="s">
        <v>46</v>
      </c>
      <c r="H268" s="6">
        <v>3433068.2282738662</v>
      </c>
      <c r="I268" s="6">
        <v>4119.6818739286391</v>
      </c>
      <c r="J268" s="6">
        <v>3433068.2282738662</v>
      </c>
      <c r="K268" s="6">
        <v>4119.6818739286391</v>
      </c>
      <c r="L268" s="2" t="s">
        <v>55</v>
      </c>
      <c r="M268" s="6">
        <v>205984.09369643196</v>
      </c>
      <c r="N268" s="8">
        <v>46289</v>
      </c>
      <c r="O268" s="8">
        <v>46322</v>
      </c>
      <c r="P268" s="2" t="s">
        <v>62</v>
      </c>
      <c r="Q268" s="9">
        <v>0</v>
      </c>
      <c r="R268" s="10">
        <v>6</v>
      </c>
      <c r="S268" s="9">
        <v>7.3972602739726029E-2</v>
      </c>
      <c r="T268" s="2" t="s">
        <v>68</v>
      </c>
      <c r="U268" s="6">
        <v>0</v>
      </c>
      <c r="V268" s="9">
        <v>2.3891850280021578</v>
      </c>
      <c r="W268" s="9">
        <v>1</v>
      </c>
      <c r="X268" s="9">
        <v>1</v>
      </c>
      <c r="Y268" s="2" t="s">
        <v>75</v>
      </c>
    </row>
    <row r="269" spans="1:25" x14ac:dyDescent="0.2">
      <c r="A269" s="2" t="s">
        <v>6</v>
      </c>
      <c r="B269" s="2" t="s">
        <v>11</v>
      </c>
      <c r="C269" s="2" t="s">
        <v>17</v>
      </c>
      <c r="D269" s="2" t="s">
        <v>26</v>
      </c>
      <c r="E269" s="2" t="s">
        <v>36</v>
      </c>
      <c r="F269" s="2" t="s">
        <v>40</v>
      </c>
      <c r="G269" s="2" t="s">
        <v>46</v>
      </c>
      <c r="H269" s="6">
        <v>19911795.723988425</v>
      </c>
      <c r="I269" s="6">
        <v>23894.15486878611</v>
      </c>
      <c r="J269" s="6">
        <v>19911795.723988425</v>
      </c>
      <c r="K269" s="6">
        <v>23894.15486878611</v>
      </c>
      <c r="L269" s="2" t="s">
        <v>55</v>
      </c>
      <c r="M269" s="6">
        <v>1194707.7434393053</v>
      </c>
      <c r="N269" s="8">
        <v>46289</v>
      </c>
      <c r="O269" s="8">
        <v>46322</v>
      </c>
      <c r="P269" s="2" t="s">
        <v>62</v>
      </c>
      <c r="Q269" s="9">
        <v>0</v>
      </c>
      <c r="R269" s="10">
        <v>6</v>
      </c>
      <c r="S269" s="9">
        <v>7.3972602739726029E-2</v>
      </c>
      <c r="T269" s="2" t="s">
        <v>68</v>
      </c>
      <c r="U269" s="6">
        <v>0</v>
      </c>
      <c r="V269" s="9">
        <v>2.3891850280021578</v>
      </c>
      <c r="W269" s="9">
        <v>1</v>
      </c>
      <c r="X269" s="9">
        <v>1</v>
      </c>
      <c r="Y269" s="2" t="s">
        <v>75</v>
      </c>
    </row>
    <row r="270" spans="1:25" x14ac:dyDescent="0.2">
      <c r="A270" s="2" t="s">
        <v>6</v>
      </c>
      <c r="B270" s="2" t="s">
        <v>11</v>
      </c>
      <c r="C270" s="2" t="s">
        <v>17</v>
      </c>
      <c r="D270" s="2" t="s">
        <v>26</v>
      </c>
      <c r="E270" s="2" t="s">
        <v>36</v>
      </c>
      <c r="F270" s="2" t="s">
        <v>40</v>
      </c>
      <c r="G270" s="2" t="s">
        <v>46</v>
      </c>
      <c r="H270" s="6">
        <v>17508647.964196719</v>
      </c>
      <c r="I270" s="6">
        <v>21010.377557036059</v>
      </c>
      <c r="J270" s="6">
        <v>17508647.964196719</v>
      </c>
      <c r="K270" s="6">
        <v>21010.377557036059</v>
      </c>
      <c r="L270" s="2" t="s">
        <v>55</v>
      </c>
      <c r="M270" s="6">
        <v>1050518.8778518031</v>
      </c>
      <c r="N270" s="8">
        <v>46289</v>
      </c>
      <c r="O270" s="8">
        <v>46322</v>
      </c>
      <c r="P270" s="2" t="s">
        <v>62</v>
      </c>
      <c r="Q270" s="9">
        <v>0</v>
      </c>
      <c r="R270" s="10">
        <v>6</v>
      </c>
      <c r="S270" s="9">
        <v>7.3972602739726029E-2</v>
      </c>
      <c r="T270" s="2" t="s">
        <v>68</v>
      </c>
      <c r="U270" s="6">
        <v>0</v>
      </c>
      <c r="V270" s="9">
        <v>2.3891850280021578</v>
      </c>
      <c r="W270" s="9">
        <v>1</v>
      </c>
      <c r="X270" s="9">
        <v>1</v>
      </c>
      <c r="Y270" s="2" t="s">
        <v>75</v>
      </c>
    </row>
    <row r="271" spans="1:25" x14ac:dyDescent="0.2">
      <c r="A271" s="2" t="s">
        <v>6</v>
      </c>
      <c r="B271" s="2" t="s">
        <v>11</v>
      </c>
      <c r="C271" s="2" t="s">
        <v>17</v>
      </c>
      <c r="D271" s="2" t="s">
        <v>26</v>
      </c>
      <c r="E271" s="2" t="s">
        <v>36</v>
      </c>
      <c r="F271" s="2" t="s">
        <v>40</v>
      </c>
      <c r="G271" s="2" t="s">
        <v>46</v>
      </c>
      <c r="H271" s="6">
        <v>17680301.375610411</v>
      </c>
      <c r="I271" s="6">
        <v>21216.361650732491</v>
      </c>
      <c r="J271" s="6">
        <v>17680301.375610411</v>
      </c>
      <c r="K271" s="6">
        <v>21216.361650732491</v>
      </c>
      <c r="L271" s="2" t="s">
        <v>55</v>
      </c>
      <c r="M271" s="6">
        <v>1060818.0825366247</v>
      </c>
      <c r="N271" s="8">
        <v>46289</v>
      </c>
      <c r="O271" s="8">
        <v>46322</v>
      </c>
      <c r="P271" s="2" t="s">
        <v>62</v>
      </c>
      <c r="Q271" s="9">
        <v>0</v>
      </c>
      <c r="R271" s="10">
        <v>6</v>
      </c>
      <c r="S271" s="9">
        <v>7.3972602739726029E-2</v>
      </c>
      <c r="T271" s="2" t="s">
        <v>68</v>
      </c>
      <c r="U271" s="6">
        <v>0</v>
      </c>
      <c r="V271" s="9">
        <v>2.3891850280021578</v>
      </c>
      <c r="W271" s="9">
        <v>1</v>
      </c>
      <c r="X271" s="9">
        <v>1</v>
      </c>
      <c r="Y271" s="2" t="s">
        <v>75</v>
      </c>
    </row>
    <row r="272" spans="1:25" x14ac:dyDescent="0.2">
      <c r="A272" s="2" t="s">
        <v>6</v>
      </c>
      <c r="B272" s="2" t="s">
        <v>11</v>
      </c>
      <c r="C272" s="2" t="s">
        <v>17</v>
      </c>
      <c r="D272" s="2" t="s">
        <v>26</v>
      </c>
      <c r="E272" s="2" t="s">
        <v>36</v>
      </c>
      <c r="F272" s="2" t="s">
        <v>40</v>
      </c>
      <c r="G272" s="2" t="s">
        <v>46</v>
      </c>
      <c r="H272" s="6">
        <v>7896056.9250298925</v>
      </c>
      <c r="I272" s="6">
        <v>9475.2683100358718</v>
      </c>
      <c r="J272" s="6">
        <v>7896056.9250298925</v>
      </c>
      <c r="K272" s="6">
        <v>9475.2683100358718</v>
      </c>
      <c r="L272" s="2" t="s">
        <v>55</v>
      </c>
      <c r="M272" s="6">
        <v>473763.41550179356</v>
      </c>
      <c r="N272" s="8">
        <v>46289</v>
      </c>
      <c r="O272" s="8">
        <v>46322</v>
      </c>
      <c r="P272" s="2" t="s">
        <v>62</v>
      </c>
      <c r="Q272" s="9">
        <v>0</v>
      </c>
      <c r="R272" s="10">
        <v>6</v>
      </c>
      <c r="S272" s="9">
        <v>7.3972602739726029E-2</v>
      </c>
      <c r="T272" s="2" t="s">
        <v>68</v>
      </c>
      <c r="U272" s="6">
        <v>0</v>
      </c>
      <c r="V272" s="9">
        <v>2.3891850280021578</v>
      </c>
      <c r="W272" s="9">
        <v>1</v>
      </c>
      <c r="X272" s="9">
        <v>1</v>
      </c>
      <c r="Y272" s="2" t="s">
        <v>75</v>
      </c>
    </row>
    <row r="273" spans="1:25" x14ac:dyDescent="0.2">
      <c r="A273" s="2" t="s">
        <v>6</v>
      </c>
      <c r="B273" s="2" t="s">
        <v>11</v>
      </c>
      <c r="C273" s="2" t="s">
        <v>17</v>
      </c>
      <c r="D273" s="2" t="s">
        <v>26</v>
      </c>
      <c r="E273" s="2" t="s">
        <v>36</v>
      </c>
      <c r="F273" s="2" t="s">
        <v>40</v>
      </c>
      <c r="G273" s="2" t="s">
        <v>46</v>
      </c>
      <c r="H273" s="6">
        <v>9612591.0391668249</v>
      </c>
      <c r="I273" s="6">
        <v>11535.109247000189</v>
      </c>
      <c r="J273" s="6">
        <v>9612591.0391668249</v>
      </c>
      <c r="K273" s="6">
        <v>11535.109247000189</v>
      </c>
      <c r="L273" s="2" t="s">
        <v>55</v>
      </c>
      <c r="M273" s="6">
        <v>576755.46235000947</v>
      </c>
      <c r="N273" s="8">
        <v>46289</v>
      </c>
      <c r="O273" s="8">
        <v>46322</v>
      </c>
      <c r="P273" s="2" t="s">
        <v>62</v>
      </c>
      <c r="Q273" s="9">
        <v>0</v>
      </c>
      <c r="R273" s="10">
        <v>6</v>
      </c>
      <c r="S273" s="9">
        <v>7.3972602739726029E-2</v>
      </c>
      <c r="T273" s="2" t="s">
        <v>68</v>
      </c>
      <c r="U273" s="6">
        <v>0</v>
      </c>
      <c r="V273" s="9">
        <v>2.3891850280021578</v>
      </c>
      <c r="W273" s="9">
        <v>1</v>
      </c>
      <c r="X273" s="9">
        <v>1</v>
      </c>
      <c r="Y273" s="2" t="s">
        <v>75</v>
      </c>
    </row>
    <row r="274" spans="1:25" x14ac:dyDescent="0.2">
      <c r="A274" s="2" t="s">
        <v>6</v>
      </c>
      <c r="B274" s="2" t="s">
        <v>11</v>
      </c>
      <c r="C274" s="2" t="s">
        <v>17</v>
      </c>
      <c r="D274" s="2" t="s">
        <v>26</v>
      </c>
      <c r="E274" s="2" t="s">
        <v>36</v>
      </c>
      <c r="F274" s="2" t="s">
        <v>40</v>
      </c>
      <c r="G274" s="2" t="s">
        <v>46</v>
      </c>
      <c r="H274" s="6">
        <v>20941716.192470584</v>
      </c>
      <c r="I274" s="6">
        <v>25130.059430964699</v>
      </c>
      <c r="J274" s="6">
        <v>20941716.192470584</v>
      </c>
      <c r="K274" s="6">
        <v>25130.059430964699</v>
      </c>
      <c r="L274" s="2" t="s">
        <v>55</v>
      </c>
      <c r="M274" s="6">
        <v>1256502.971548235</v>
      </c>
      <c r="N274" s="8">
        <v>46289</v>
      </c>
      <c r="O274" s="8">
        <v>46322</v>
      </c>
      <c r="P274" s="2" t="s">
        <v>62</v>
      </c>
      <c r="Q274" s="9">
        <v>0</v>
      </c>
      <c r="R274" s="10">
        <v>6</v>
      </c>
      <c r="S274" s="9">
        <v>7.3972602739726029E-2</v>
      </c>
      <c r="T274" s="2" t="s">
        <v>68</v>
      </c>
      <c r="U274" s="6">
        <v>0</v>
      </c>
      <c r="V274" s="9">
        <v>2.3891850280021578</v>
      </c>
      <c r="W274" s="9">
        <v>1</v>
      </c>
      <c r="X274" s="9">
        <v>1</v>
      </c>
      <c r="Y274" s="2" t="s">
        <v>75</v>
      </c>
    </row>
    <row r="275" spans="1:25" x14ac:dyDescent="0.2">
      <c r="A275" s="2" t="s">
        <v>6</v>
      </c>
      <c r="B275" s="2" t="s">
        <v>11</v>
      </c>
      <c r="C275" s="2" t="s">
        <v>17</v>
      </c>
      <c r="D275" s="2" t="s">
        <v>26</v>
      </c>
      <c r="E275" s="2" t="s">
        <v>36</v>
      </c>
      <c r="F275" s="2" t="s">
        <v>40</v>
      </c>
      <c r="G275" s="2" t="s">
        <v>46</v>
      </c>
      <c r="H275" s="6">
        <v>18023608.198437799</v>
      </c>
      <c r="I275" s="6">
        <v>21628.329838125355</v>
      </c>
      <c r="J275" s="6">
        <v>18023608.198437799</v>
      </c>
      <c r="K275" s="6">
        <v>21628.329838125355</v>
      </c>
      <c r="L275" s="2" t="s">
        <v>55</v>
      </c>
      <c r="M275" s="6">
        <v>1081416.4919062678</v>
      </c>
      <c r="N275" s="8">
        <v>46289</v>
      </c>
      <c r="O275" s="8">
        <v>46322</v>
      </c>
      <c r="P275" s="2" t="s">
        <v>62</v>
      </c>
      <c r="Q275" s="9">
        <v>0</v>
      </c>
      <c r="R275" s="10">
        <v>6</v>
      </c>
      <c r="S275" s="9">
        <v>7.3972602739726029E-2</v>
      </c>
      <c r="T275" s="2" t="s">
        <v>68</v>
      </c>
      <c r="U275" s="6">
        <v>0</v>
      </c>
      <c r="V275" s="9">
        <v>2.3891850280021578</v>
      </c>
      <c r="W275" s="9">
        <v>1</v>
      </c>
      <c r="X275" s="9">
        <v>1</v>
      </c>
      <c r="Y275" s="2" t="s">
        <v>75</v>
      </c>
    </row>
    <row r="276" spans="1:25" x14ac:dyDescent="0.2">
      <c r="A276" s="2" t="s">
        <v>6</v>
      </c>
      <c r="B276" s="2" t="s">
        <v>11</v>
      </c>
      <c r="C276" s="2" t="s">
        <v>17</v>
      </c>
      <c r="D276" s="2" t="s">
        <v>26</v>
      </c>
      <c r="E276" s="2" t="s">
        <v>36</v>
      </c>
      <c r="F276" s="2" t="s">
        <v>40</v>
      </c>
      <c r="G276" s="2" t="s">
        <v>46</v>
      </c>
      <c r="H276" s="6">
        <v>15277153.615818705</v>
      </c>
      <c r="I276" s="6">
        <v>18332.584338982448</v>
      </c>
      <c r="J276" s="6">
        <v>15277153.615818705</v>
      </c>
      <c r="K276" s="6">
        <v>18332.584338982448</v>
      </c>
      <c r="L276" s="2" t="s">
        <v>55</v>
      </c>
      <c r="M276" s="6">
        <v>916629.21694912238</v>
      </c>
      <c r="N276" s="8">
        <v>46289</v>
      </c>
      <c r="O276" s="8">
        <v>46322</v>
      </c>
      <c r="P276" s="2" t="s">
        <v>62</v>
      </c>
      <c r="Q276" s="9">
        <v>0</v>
      </c>
      <c r="R276" s="10">
        <v>6</v>
      </c>
      <c r="S276" s="9">
        <v>7.3972602739726029E-2</v>
      </c>
      <c r="T276" s="2" t="s">
        <v>68</v>
      </c>
      <c r="U276" s="6">
        <v>0</v>
      </c>
      <c r="V276" s="9">
        <v>2.3891850280021578</v>
      </c>
      <c r="W276" s="9">
        <v>1</v>
      </c>
      <c r="X276" s="9">
        <v>1</v>
      </c>
      <c r="Y276" s="2" t="s">
        <v>75</v>
      </c>
    </row>
    <row r="277" spans="1:25" x14ac:dyDescent="0.2">
      <c r="A277" s="2" t="s">
        <v>6</v>
      </c>
      <c r="B277" s="2" t="s">
        <v>11</v>
      </c>
      <c r="C277" s="2" t="s">
        <v>17</v>
      </c>
      <c r="D277" s="2" t="s">
        <v>26</v>
      </c>
      <c r="E277" s="2" t="s">
        <v>36</v>
      </c>
      <c r="F277" s="2" t="s">
        <v>40</v>
      </c>
      <c r="G277" s="2" t="s">
        <v>46</v>
      </c>
      <c r="H277" s="6">
        <v>24203131.009330757</v>
      </c>
      <c r="I277" s="6">
        <v>29043.757211196906</v>
      </c>
      <c r="J277" s="6">
        <v>24203131.009330757</v>
      </c>
      <c r="K277" s="6">
        <v>29043.757211196906</v>
      </c>
      <c r="L277" s="2" t="s">
        <v>55</v>
      </c>
      <c r="M277" s="6">
        <v>1452187.8605598453</v>
      </c>
      <c r="N277" s="8">
        <v>46289</v>
      </c>
      <c r="O277" s="8">
        <v>46322</v>
      </c>
      <c r="P277" s="2" t="s">
        <v>62</v>
      </c>
      <c r="Q277" s="9">
        <v>0</v>
      </c>
      <c r="R277" s="10">
        <v>6</v>
      </c>
      <c r="S277" s="9">
        <v>7.3972602739726029E-2</v>
      </c>
      <c r="T277" s="2" t="s">
        <v>68</v>
      </c>
      <c r="U277" s="6">
        <v>0</v>
      </c>
      <c r="V277" s="9">
        <v>2.3891850280021578</v>
      </c>
      <c r="W277" s="9">
        <v>1</v>
      </c>
      <c r="X277" s="9">
        <v>1</v>
      </c>
      <c r="Y277" s="2" t="s">
        <v>75</v>
      </c>
    </row>
    <row r="278" spans="1:25" x14ac:dyDescent="0.2">
      <c r="A278" s="2" t="s">
        <v>6</v>
      </c>
      <c r="B278" s="2" t="s">
        <v>11</v>
      </c>
      <c r="C278" s="2" t="s">
        <v>17</v>
      </c>
      <c r="D278" s="2" t="s">
        <v>26</v>
      </c>
      <c r="E278" s="2" t="s">
        <v>36</v>
      </c>
      <c r="F278" s="2" t="s">
        <v>40</v>
      </c>
      <c r="G278" s="2" t="s">
        <v>46</v>
      </c>
      <c r="H278" s="6">
        <v>11500778.564717451</v>
      </c>
      <c r="I278" s="6">
        <v>13800.934277660943</v>
      </c>
      <c r="J278" s="6">
        <v>11500778.564717451</v>
      </c>
      <c r="K278" s="6">
        <v>13800.934277660943</v>
      </c>
      <c r="L278" s="2" t="s">
        <v>55</v>
      </c>
      <c r="M278" s="6">
        <v>690046.71388304711</v>
      </c>
      <c r="N278" s="8">
        <v>46289</v>
      </c>
      <c r="O278" s="8">
        <v>46322</v>
      </c>
      <c r="P278" s="2" t="s">
        <v>62</v>
      </c>
      <c r="Q278" s="9">
        <v>0</v>
      </c>
      <c r="R278" s="10">
        <v>6</v>
      </c>
      <c r="S278" s="9">
        <v>7.3972602739726029E-2</v>
      </c>
      <c r="T278" s="2" t="s">
        <v>68</v>
      </c>
      <c r="U278" s="6">
        <v>0</v>
      </c>
      <c r="V278" s="9">
        <v>2.3891850280021578</v>
      </c>
      <c r="W278" s="9">
        <v>1</v>
      </c>
      <c r="X278" s="9">
        <v>1</v>
      </c>
      <c r="Y278" s="2" t="s">
        <v>75</v>
      </c>
    </row>
    <row r="279" spans="1:25" x14ac:dyDescent="0.2">
      <c r="A279" s="2" t="s">
        <v>6</v>
      </c>
      <c r="B279" s="2" t="s">
        <v>11</v>
      </c>
      <c r="C279" s="2" t="s">
        <v>17</v>
      </c>
      <c r="D279" s="2" t="s">
        <v>26</v>
      </c>
      <c r="E279" s="2" t="s">
        <v>36</v>
      </c>
      <c r="F279" s="2" t="s">
        <v>40</v>
      </c>
      <c r="G279" s="2" t="s">
        <v>46</v>
      </c>
      <c r="H279" s="6">
        <v>18366915.021265183</v>
      </c>
      <c r="I279" s="6">
        <v>22040.298025518223</v>
      </c>
      <c r="J279" s="6">
        <v>18366915.021265183</v>
      </c>
      <c r="K279" s="6">
        <v>22040.298025518223</v>
      </c>
      <c r="L279" s="2" t="s">
        <v>55</v>
      </c>
      <c r="M279" s="6">
        <v>1102014.9012759111</v>
      </c>
      <c r="N279" s="8">
        <v>46289</v>
      </c>
      <c r="O279" s="8">
        <v>46322</v>
      </c>
      <c r="P279" s="2" t="s">
        <v>62</v>
      </c>
      <c r="Q279" s="9">
        <v>0</v>
      </c>
      <c r="R279" s="10">
        <v>6</v>
      </c>
      <c r="S279" s="9">
        <v>7.3972602739726029E-2</v>
      </c>
      <c r="T279" s="2" t="s">
        <v>68</v>
      </c>
      <c r="U279" s="6">
        <v>0</v>
      </c>
      <c r="V279" s="9">
        <v>2.3891850280021578</v>
      </c>
      <c r="W279" s="9">
        <v>1</v>
      </c>
      <c r="X279" s="9">
        <v>1</v>
      </c>
      <c r="Y279" s="2" t="s">
        <v>75</v>
      </c>
    </row>
    <row r="280" spans="1:25" x14ac:dyDescent="0.2">
      <c r="A280" s="2" t="s">
        <v>6</v>
      </c>
      <c r="B280" s="2" t="s">
        <v>11</v>
      </c>
      <c r="C280" s="2" t="s">
        <v>17</v>
      </c>
      <c r="D280" s="2" t="s">
        <v>26</v>
      </c>
      <c r="E280" s="2" t="s">
        <v>36</v>
      </c>
      <c r="F280" s="2" t="s">
        <v>40</v>
      </c>
      <c r="G280" s="2" t="s">
        <v>46</v>
      </c>
      <c r="H280" s="6">
        <v>11329125.153303759</v>
      </c>
      <c r="I280" s="6">
        <v>13594.950183964509</v>
      </c>
      <c r="J280" s="6">
        <v>11329125.153303759</v>
      </c>
      <c r="K280" s="6">
        <v>13594.950183964509</v>
      </c>
      <c r="L280" s="2" t="s">
        <v>55</v>
      </c>
      <c r="M280" s="6">
        <v>679747.50919822557</v>
      </c>
      <c r="N280" s="8">
        <v>46289</v>
      </c>
      <c r="O280" s="8">
        <v>46322</v>
      </c>
      <c r="P280" s="2" t="s">
        <v>62</v>
      </c>
      <c r="Q280" s="9">
        <v>0</v>
      </c>
      <c r="R280" s="10">
        <v>6</v>
      </c>
      <c r="S280" s="9">
        <v>7.3972602739726029E-2</v>
      </c>
      <c r="T280" s="2" t="s">
        <v>68</v>
      </c>
      <c r="U280" s="6">
        <v>0</v>
      </c>
      <c r="V280" s="9">
        <v>2.3891850280021578</v>
      </c>
      <c r="W280" s="9">
        <v>1</v>
      </c>
      <c r="X280" s="9">
        <v>1</v>
      </c>
      <c r="Y280" s="2" t="s">
        <v>75</v>
      </c>
    </row>
    <row r="281" spans="1:25" x14ac:dyDescent="0.2">
      <c r="A281" s="2" t="s">
        <v>6</v>
      </c>
      <c r="B281" s="2" t="s">
        <v>11</v>
      </c>
      <c r="C281" s="2" t="s">
        <v>17</v>
      </c>
      <c r="D281" s="2" t="s">
        <v>26</v>
      </c>
      <c r="E281" s="2" t="s">
        <v>36</v>
      </c>
      <c r="F281" s="2" t="s">
        <v>40</v>
      </c>
      <c r="G281" s="2" t="s">
        <v>46</v>
      </c>
      <c r="H281" s="6">
        <v>23516517.363675982</v>
      </c>
      <c r="I281" s="6">
        <v>28219.820836411182</v>
      </c>
      <c r="J281" s="6">
        <v>23516517.363675982</v>
      </c>
      <c r="K281" s="6">
        <v>28219.820836411182</v>
      </c>
      <c r="L281" s="2" t="s">
        <v>55</v>
      </c>
      <c r="M281" s="6">
        <v>1410991.041820559</v>
      </c>
      <c r="N281" s="8">
        <v>46289</v>
      </c>
      <c r="O281" s="8">
        <v>46322</v>
      </c>
      <c r="P281" s="2" t="s">
        <v>62</v>
      </c>
      <c r="Q281" s="9">
        <v>0</v>
      </c>
      <c r="R281" s="10">
        <v>6</v>
      </c>
      <c r="S281" s="9">
        <v>7.3972602739726029E-2</v>
      </c>
      <c r="T281" s="2" t="s">
        <v>68</v>
      </c>
      <c r="U281" s="6">
        <v>0</v>
      </c>
      <c r="V281" s="9">
        <v>2.3891850280021578</v>
      </c>
      <c r="W281" s="9">
        <v>1</v>
      </c>
      <c r="X281" s="9">
        <v>1</v>
      </c>
      <c r="Y281" s="2" t="s">
        <v>75</v>
      </c>
    </row>
    <row r="282" spans="1:25" x14ac:dyDescent="0.2">
      <c r="A282" s="2" t="s">
        <v>6</v>
      </c>
      <c r="B282" s="2" t="s">
        <v>11</v>
      </c>
      <c r="C282" s="2" t="s">
        <v>17</v>
      </c>
      <c r="D282" s="2" t="s">
        <v>26</v>
      </c>
      <c r="E282" s="2" t="s">
        <v>36</v>
      </c>
      <c r="F282" s="2" t="s">
        <v>40</v>
      </c>
      <c r="G282" s="2" t="s">
        <v>46</v>
      </c>
      <c r="H282" s="6">
        <v>25233051.47781292</v>
      </c>
      <c r="I282" s="6">
        <v>30279.661773375505</v>
      </c>
      <c r="J282" s="6">
        <v>25233051.47781292</v>
      </c>
      <c r="K282" s="6">
        <v>30279.661773375505</v>
      </c>
      <c r="L282" s="2" t="s">
        <v>55</v>
      </c>
      <c r="M282" s="6">
        <v>1513983.0886687753</v>
      </c>
      <c r="N282" s="8">
        <v>46289</v>
      </c>
      <c r="O282" s="8">
        <v>46322</v>
      </c>
      <c r="P282" s="2" t="s">
        <v>62</v>
      </c>
      <c r="Q282" s="9">
        <v>0</v>
      </c>
      <c r="R282" s="10">
        <v>6</v>
      </c>
      <c r="S282" s="9">
        <v>7.3972602739726029E-2</v>
      </c>
      <c r="T282" s="2" t="s">
        <v>68</v>
      </c>
      <c r="U282" s="6">
        <v>0</v>
      </c>
      <c r="V282" s="9">
        <v>2.3891850280021578</v>
      </c>
      <c r="W282" s="9">
        <v>1</v>
      </c>
      <c r="X282" s="9">
        <v>1</v>
      </c>
      <c r="Y282" s="2" t="s">
        <v>75</v>
      </c>
    </row>
    <row r="283" spans="1:25" x14ac:dyDescent="0.2">
      <c r="A283" s="2" t="s">
        <v>6</v>
      </c>
      <c r="B283" s="2" t="s">
        <v>11</v>
      </c>
      <c r="C283" s="2" t="s">
        <v>17</v>
      </c>
      <c r="D283" s="2" t="s">
        <v>26</v>
      </c>
      <c r="E283" s="2" t="s">
        <v>36</v>
      </c>
      <c r="F283" s="2" t="s">
        <v>40</v>
      </c>
      <c r="G283" s="2" t="s">
        <v>46</v>
      </c>
      <c r="H283" s="6">
        <v>14933846.792991318</v>
      </c>
      <c r="I283" s="6">
        <v>17920.61615158958</v>
      </c>
      <c r="J283" s="6">
        <v>14933846.792991318</v>
      </c>
      <c r="K283" s="6">
        <v>17920.61615158958</v>
      </c>
      <c r="L283" s="2" t="s">
        <v>55</v>
      </c>
      <c r="M283" s="6">
        <v>896030.80757947906</v>
      </c>
      <c r="N283" s="8">
        <v>46289</v>
      </c>
      <c r="O283" s="8">
        <v>46322</v>
      </c>
      <c r="P283" s="2" t="s">
        <v>62</v>
      </c>
      <c r="Q283" s="9">
        <v>0</v>
      </c>
      <c r="R283" s="10">
        <v>6</v>
      </c>
      <c r="S283" s="9">
        <v>7.3972602739726029E-2</v>
      </c>
      <c r="T283" s="2" t="s">
        <v>68</v>
      </c>
      <c r="U283" s="6">
        <v>0</v>
      </c>
      <c r="V283" s="9">
        <v>2.3891850280021578</v>
      </c>
      <c r="W283" s="9">
        <v>1</v>
      </c>
      <c r="X283" s="9">
        <v>1</v>
      </c>
      <c r="Y283" s="2" t="s">
        <v>75</v>
      </c>
    </row>
    <row r="284" spans="1:25" x14ac:dyDescent="0.2">
      <c r="A284" s="2" t="s">
        <v>6</v>
      </c>
      <c r="B284" s="2" t="s">
        <v>11</v>
      </c>
      <c r="C284" s="2" t="s">
        <v>17</v>
      </c>
      <c r="D284" s="2" t="s">
        <v>26</v>
      </c>
      <c r="E284" s="2" t="s">
        <v>36</v>
      </c>
      <c r="F284" s="2" t="s">
        <v>40</v>
      </c>
      <c r="G284" s="2" t="s">
        <v>46</v>
      </c>
      <c r="H284" s="6">
        <v>7209443.2793751191</v>
      </c>
      <c r="I284" s="6">
        <v>8651.3319352501421</v>
      </c>
      <c r="J284" s="6">
        <v>7209443.2793751191</v>
      </c>
      <c r="K284" s="6">
        <v>8651.3319352501421</v>
      </c>
      <c r="L284" s="2" t="s">
        <v>55</v>
      </c>
      <c r="M284" s="6">
        <v>432566.59676250711</v>
      </c>
      <c r="N284" s="8">
        <v>46289</v>
      </c>
      <c r="O284" s="8">
        <v>46322</v>
      </c>
      <c r="P284" s="2" t="s">
        <v>62</v>
      </c>
      <c r="Q284" s="9">
        <v>0</v>
      </c>
      <c r="R284" s="10">
        <v>6</v>
      </c>
      <c r="S284" s="9">
        <v>7.3972602739726029E-2</v>
      </c>
      <c r="T284" s="2" t="s">
        <v>68</v>
      </c>
      <c r="U284" s="6">
        <v>0</v>
      </c>
      <c r="V284" s="9">
        <v>2.3891850280021578</v>
      </c>
      <c r="W284" s="9">
        <v>1</v>
      </c>
      <c r="X284" s="9">
        <v>1</v>
      </c>
      <c r="Y284" s="2" t="s">
        <v>75</v>
      </c>
    </row>
    <row r="285" spans="1:25" x14ac:dyDescent="0.2">
      <c r="A285" s="2" t="s">
        <v>6</v>
      </c>
      <c r="B285" s="2" t="s">
        <v>11</v>
      </c>
      <c r="C285" s="2" t="s">
        <v>17</v>
      </c>
      <c r="D285" s="2" t="s">
        <v>26</v>
      </c>
      <c r="E285" s="2" t="s">
        <v>36</v>
      </c>
      <c r="F285" s="2" t="s">
        <v>40</v>
      </c>
      <c r="G285" s="2" t="s">
        <v>46</v>
      </c>
      <c r="H285" s="6">
        <v>11844085.387544839</v>
      </c>
      <c r="I285" s="6">
        <v>14212.902465053805</v>
      </c>
      <c r="J285" s="6">
        <v>11844085.387544839</v>
      </c>
      <c r="K285" s="6">
        <v>14212.902465053805</v>
      </c>
      <c r="L285" s="2" t="s">
        <v>55</v>
      </c>
      <c r="M285" s="6">
        <v>710645.1232526903</v>
      </c>
      <c r="N285" s="8">
        <v>46289</v>
      </c>
      <c r="O285" s="8">
        <v>46322</v>
      </c>
      <c r="P285" s="2" t="s">
        <v>62</v>
      </c>
      <c r="Q285" s="9">
        <v>0</v>
      </c>
      <c r="R285" s="10">
        <v>6</v>
      </c>
      <c r="S285" s="9">
        <v>7.3972602739726029E-2</v>
      </c>
      <c r="T285" s="2" t="s">
        <v>68</v>
      </c>
      <c r="U285" s="6">
        <v>0</v>
      </c>
      <c r="V285" s="9">
        <v>2.3891850280021578</v>
      </c>
      <c r="W285" s="9">
        <v>1</v>
      </c>
      <c r="X285" s="9">
        <v>1</v>
      </c>
      <c r="Y285" s="2" t="s">
        <v>75</v>
      </c>
    </row>
    <row r="286" spans="1:25" x14ac:dyDescent="0.2">
      <c r="A286" s="2" t="s">
        <v>6</v>
      </c>
      <c r="B286" s="2" t="s">
        <v>11</v>
      </c>
      <c r="C286" s="2" t="s">
        <v>17</v>
      </c>
      <c r="D286" s="2" t="s">
        <v>26</v>
      </c>
      <c r="E286" s="2" t="s">
        <v>36</v>
      </c>
      <c r="F286" s="2" t="s">
        <v>40</v>
      </c>
      <c r="G286" s="2" t="s">
        <v>46</v>
      </c>
      <c r="H286" s="6">
        <v>6179522.8108929591</v>
      </c>
      <c r="I286" s="6">
        <v>7415.4273730715504</v>
      </c>
      <c r="J286" s="6">
        <v>6179522.8108929591</v>
      </c>
      <c r="K286" s="6">
        <v>7415.4273730715504</v>
      </c>
      <c r="L286" s="2" t="s">
        <v>55</v>
      </c>
      <c r="M286" s="6">
        <v>370771.36865357758</v>
      </c>
      <c r="N286" s="8">
        <v>46289</v>
      </c>
      <c r="O286" s="8">
        <v>46322</v>
      </c>
      <c r="P286" s="2" t="s">
        <v>62</v>
      </c>
      <c r="Q286" s="9">
        <v>0</v>
      </c>
      <c r="R286" s="10">
        <v>6</v>
      </c>
      <c r="S286" s="9">
        <v>7.3972602739726029E-2</v>
      </c>
      <c r="T286" s="2" t="s">
        <v>68</v>
      </c>
      <c r="U286" s="6">
        <v>0</v>
      </c>
      <c r="V286" s="9">
        <v>2.3891850280021578</v>
      </c>
      <c r="W286" s="9">
        <v>1</v>
      </c>
      <c r="X286" s="9">
        <v>1</v>
      </c>
      <c r="Y286" s="2" t="s">
        <v>75</v>
      </c>
    </row>
    <row r="287" spans="1:25" x14ac:dyDescent="0.2">
      <c r="A287" s="2" t="s">
        <v>6</v>
      </c>
      <c r="B287" s="2" t="s">
        <v>11</v>
      </c>
      <c r="C287" s="2" t="s">
        <v>17</v>
      </c>
      <c r="D287" s="2" t="s">
        <v>26</v>
      </c>
      <c r="E287" s="2" t="s">
        <v>36</v>
      </c>
      <c r="F287" s="2" t="s">
        <v>40</v>
      </c>
      <c r="G287" s="2" t="s">
        <v>46</v>
      </c>
      <c r="H287" s="6">
        <v>17336994.552783024</v>
      </c>
      <c r="I287" s="6">
        <v>20804.393463339631</v>
      </c>
      <c r="J287" s="6">
        <v>17336994.552783024</v>
      </c>
      <c r="K287" s="6">
        <v>20804.393463339631</v>
      </c>
      <c r="L287" s="2" t="s">
        <v>55</v>
      </c>
      <c r="M287" s="6">
        <v>1040219.6731669815</v>
      </c>
      <c r="N287" s="8">
        <v>46289</v>
      </c>
      <c r="O287" s="8">
        <v>46322</v>
      </c>
      <c r="P287" s="2" t="s">
        <v>62</v>
      </c>
      <c r="Q287" s="9">
        <v>0</v>
      </c>
      <c r="R287" s="10">
        <v>6</v>
      </c>
      <c r="S287" s="9">
        <v>7.3972602739726029E-2</v>
      </c>
      <c r="T287" s="2" t="s">
        <v>68</v>
      </c>
      <c r="U287" s="6">
        <v>0</v>
      </c>
      <c r="V287" s="9">
        <v>2.3891850280021578</v>
      </c>
      <c r="W287" s="9">
        <v>1</v>
      </c>
      <c r="X287" s="9">
        <v>1</v>
      </c>
      <c r="Y287" s="2" t="s">
        <v>75</v>
      </c>
    </row>
    <row r="288" spans="1:25" x14ac:dyDescent="0.2">
      <c r="A288" s="2" t="s">
        <v>6</v>
      </c>
      <c r="B288" s="2" t="s">
        <v>11</v>
      </c>
      <c r="C288" s="2" t="s">
        <v>17</v>
      </c>
      <c r="D288" s="2" t="s">
        <v>26</v>
      </c>
      <c r="E288" s="2" t="s">
        <v>36</v>
      </c>
      <c r="F288" s="2" t="s">
        <v>40</v>
      </c>
      <c r="G288" s="2" t="s">
        <v>46</v>
      </c>
      <c r="H288" s="6">
        <v>8754323.9820983596</v>
      </c>
      <c r="I288" s="6">
        <v>10505.18877851803</v>
      </c>
      <c r="J288" s="6">
        <v>8754323.9820983596</v>
      </c>
      <c r="K288" s="6">
        <v>10505.18877851803</v>
      </c>
      <c r="L288" s="2" t="s">
        <v>55</v>
      </c>
      <c r="M288" s="6">
        <v>525259.43892590154</v>
      </c>
      <c r="N288" s="8">
        <v>46289</v>
      </c>
      <c r="O288" s="8">
        <v>46322</v>
      </c>
      <c r="P288" s="2" t="s">
        <v>62</v>
      </c>
      <c r="Q288" s="9">
        <v>0</v>
      </c>
      <c r="R288" s="10">
        <v>6</v>
      </c>
      <c r="S288" s="9">
        <v>7.3972602739726029E-2</v>
      </c>
      <c r="T288" s="2" t="s">
        <v>68</v>
      </c>
      <c r="U288" s="6">
        <v>0</v>
      </c>
      <c r="V288" s="9">
        <v>2.3891850280021578</v>
      </c>
      <c r="W288" s="9">
        <v>1</v>
      </c>
      <c r="X288" s="9">
        <v>1</v>
      </c>
      <c r="Y288" s="2" t="s">
        <v>75</v>
      </c>
    </row>
    <row r="289" spans="1:25" x14ac:dyDescent="0.2">
      <c r="A289" s="2" t="s">
        <v>6</v>
      </c>
      <c r="B289" s="2" t="s">
        <v>11</v>
      </c>
      <c r="C289" s="2" t="s">
        <v>17</v>
      </c>
      <c r="D289" s="2" t="s">
        <v>26</v>
      </c>
      <c r="E289" s="2" t="s">
        <v>36</v>
      </c>
      <c r="F289" s="2" t="s">
        <v>40</v>
      </c>
      <c r="G289" s="2" t="s">
        <v>46</v>
      </c>
      <c r="H289" s="6">
        <v>12530699.033199612</v>
      </c>
      <c r="I289" s="6">
        <v>15036.838839839535</v>
      </c>
      <c r="J289" s="6">
        <v>12530699.033199612</v>
      </c>
      <c r="K289" s="6">
        <v>15036.838839839535</v>
      </c>
      <c r="L289" s="2" t="s">
        <v>55</v>
      </c>
      <c r="M289" s="6">
        <v>751841.9419919767</v>
      </c>
      <c r="N289" s="8">
        <v>46289</v>
      </c>
      <c r="O289" s="8">
        <v>46322</v>
      </c>
      <c r="P289" s="2" t="s">
        <v>62</v>
      </c>
      <c r="Q289" s="9">
        <v>0</v>
      </c>
      <c r="R289" s="10">
        <v>6</v>
      </c>
      <c r="S289" s="9">
        <v>7.3972602739726029E-2</v>
      </c>
      <c r="T289" s="2" t="s">
        <v>68</v>
      </c>
      <c r="U289" s="6">
        <v>0</v>
      </c>
      <c r="V289" s="9">
        <v>2.3891850280021578</v>
      </c>
      <c r="W289" s="9">
        <v>1</v>
      </c>
      <c r="X289" s="9">
        <v>1</v>
      </c>
      <c r="Y289" s="2" t="s">
        <v>75</v>
      </c>
    </row>
    <row r="290" spans="1:25" x14ac:dyDescent="0.2">
      <c r="A290" s="2" t="s">
        <v>6</v>
      </c>
      <c r="B290" s="2" t="s">
        <v>11</v>
      </c>
      <c r="C290" s="2" t="s">
        <v>17</v>
      </c>
      <c r="D290" s="2" t="s">
        <v>26</v>
      </c>
      <c r="E290" s="2" t="s">
        <v>36</v>
      </c>
      <c r="F290" s="2" t="s">
        <v>40</v>
      </c>
      <c r="G290" s="2" t="s">
        <v>46</v>
      </c>
      <c r="H290" s="6">
        <v>8239363.7478572791</v>
      </c>
      <c r="I290" s="6">
        <v>9887.2364974287339</v>
      </c>
      <c r="J290" s="6">
        <v>8239363.7478572791</v>
      </c>
      <c r="K290" s="6">
        <v>9887.2364974287339</v>
      </c>
      <c r="L290" s="2" t="s">
        <v>55</v>
      </c>
      <c r="M290" s="6">
        <v>494361.82487143669</v>
      </c>
      <c r="N290" s="8">
        <v>46289</v>
      </c>
      <c r="O290" s="8">
        <v>46322</v>
      </c>
      <c r="P290" s="2" t="s">
        <v>62</v>
      </c>
      <c r="Q290" s="9">
        <v>0</v>
      </c>
      <c r="R290" s="10">
        <v>6</v>
      </c>
      <c r="S290" s="9">
        <v>7.3972602739726029E-2</v>
      </c>
      <c r="T290" s="2" t="s">
        <v>68</v>
      </c>
      <c r="U290" s="6">
        <v>0</v>
      </c>
      <c r="V290" s="9">
        <v>2.3891850280021578</v>
      </c>
      <c r="W290" s="9">
        <v>1</v>
      </c>
      <c r="X290" s="9">
        <v>1</v>
      </c>
      <c r="Y290" s="2" t="s">
        <v>75</v>
      </c>
    </row>
    <row r="291" spans="1:25" x14ac:dyDescent="0.2">
      <c r="A291" s="2" t="s">
        <v>6</v>
      </c>
      <c r="B291" s="2" t="s">
        <v>11</v>
      </c>
      <c r="C291" s="2" t="s">
        <v>17</v>
      </c>
      <c r="D291" s="2" t="s">
        <v>26</v>
      </c>
      <c r="E291" s="2" t="s">
        <v>36</v>
      </c>
      <c r="F291" s="2" t="s">
        <v>40</v>
      </c>
      <c r="G291" s="2" t="s">
        <v>46</v>
      </c>
      <c r="H291" s="6">
        <v>3089761.4054464796</v>
      </c>
      <c r="I291" s="6">
        <v>3707.7136865357752</v>
      </c>
      <c r="J291" s="6">
        <v>3089761.4054464796</v>
      </c>
      <c r="K291" s="6">
        <v>3707.7136865357752</v>
      </c>
      <c r="L291" s="2" t="s">
        <v>55</v>
      </c>
      <c r="M291" s="6">
        <v>185385.68432678879</v>
      </c>
      <c r="N291" s="8">
        <v>46289</v>
      </c>
      <c r="O291" s="8">
        <v>46322</v>
      </c>
      <c r="P291" s="2" t="s">
        <v>62</v>
      </c>
      <c r="Q291" s="9">
        <v>0</v>
      </c>
      <c r="R291" s="10">
        <v>6</v>
      </c>
      <c r="S291" s="9">
        <v>7.3972602739726029E-2</v>
      </c>
      <c r="T291" s="2" t="s">
        <v>68</v>
      </c>
      <c r="U291" s="6">
        <v>0</v>
      </c>
      <c r="V291" s="9">
        <v>2.3891850280021578</v>
      </c>
      <c r="W291" s="9">
        <v>1</v>
      </c>
      <c r="X291" s="9">
        <v>1</v>
      </c>
      <c r="Y291" s="2" t="s">
        <v>75</v>
      </c>
    </row>
    <row r="292" spans="1:25" x14ac:dyDescent="0.2">
      <c r="A292" s="2" t="s">
        <v>6</v>
      </c>
      <c r="B292" s="2" t="s">
        <v>11</v>
      </c>
      <c r="C292" s="2" t="s">
        <v>17</v>
      </c>
      <c r="D292" s="2" t="s">
        <v>26</v>
      </c>
      <c r="E292" s="2" t="s">
        <v>36</v>
      </c>
      <c r="F292" s="2" t="s">
        <v>40</v>
      </c>
      <c r="G292" s="2" t="s">
        <v>46</v>
      </c>
      <c r="H292" s="6">
        <v>8239363.7478572791</v>
      </c>
      <c r="I292" s="6">
        <v>9887.2364974287339</v>
      </c>
      <c r="J292" s="6">
        <v>8239363.7478572791</v>
      </c>
      <c r="K292" s="6">
        <v>9887.2364974287339</v>
      </c>
      <c r="L292" s="2" t="s">
        <v>55</v>
      </c>
      <c r="M292" s="6">
        <v>494361.82487143669</v>
      </c>
      <c r="N292" s="8">
        <v>46289</v>
      </c>
      <c r="O292" s="8">
        <v>46322</v>
      </c>
      <c r="P292" s="2" t="s">
        <v>62</v>
      </c>
      <c r="Q292" s="9">
        <v>0</v>
      </c>
      <c r="R292" s="10">
        <v>6</v>
      </c>
      <c r="S292" s="9">
        <v>7.3972602739726029E-2</v>
      </c>
      <c r="T292" s="2" t="s">
        <v>68</v>
      </c>
      <c r="U292" s="6">
        <v>0</v>
      </c>
      <c r="V292" s="9">
        <v>2.3891850280021578</v>
      </c>
      <c r="W292" s="9">
        <v>1</v>
      </c>
      <c r="X292" s="9">
        <v>1</v>
      </c>
      <c r="Y292" s="2" t="s">
        <v>75</v>
      </c>
    </row>
    <row r="293" spans="1:25" x14ac:dyDescent="0.2">
      <c r="A293" s="2" t="s">
        <v>6</v>
      </c>
      <c r="B293" s="2" t="s">
        <v>11</v>
      </c>
      <c r="C293" s="2" t="s">
        <v>17</v>
      </c>
      <c r="D293" s="2" t="s">
        <v>26</v>
      </c>
      <c r="E293" s="2" t="s">
        <v>36</v>
      </c>
      <c r="F293" s="2" t="s">
        <v>40</v>
      </c>
      <c r="G293" s="2" t="s">
        <v>46</v>
      </c>
      <c r="H293" s="6">
        <v>10470858.096235292</v>
      </c>
      <c r="I293" s="6">
        <v>12565.029715482349</v>
      </c>
      <c r="J293" s="6">
        <v>10470858.096235292</v>
      </c>
      <c r="K293" s="6">
        <v>12565.029715482349</v>
      </c>
      <c r="L293" s="2" t="s">
        <v>55</v>
      </c>
      <c r="M293" s="6">
        <v>628251.48577411752</v>
      </c>
      <c r="N293" s="8">
        <v>46289</v>
      </c>
      <c r="O293" s="8">
        <v>46322</v>
      </c>
      <c r="P293" s="2" t="s">
        <v>62</v>
      </c>
      <c r="Q293" s="9">
        <v>0</v>
      </c>
      <c r="R293" s="10">
        <v>6</v>
      </c>
      <c r="S293" s="9">
        <v>7.3972602739726029E-2</v>
      </c>
      <c r="T293" s="2" t="s">
        <v>68</v>
      </c>
      <c r="U293" s="6">
        <v>0</v>
      </c>
      <c r="V293" s="9">
        <v>2.3891850280021578</v>
      </c>
      <c r="W293" s="9">
        <v>1</v>
      </c>
      <c r="X293" s="9">
        <v>1</v>
      </c>
      <c r="Y293" s="2" t="s">
        <v>75</v>
      </c>
    </row>
    <row r="294" spans="1:25" x14ac:dyDescent="0.2">
      <c r="A294" s="2" t="s">
        <v>6</v>
      </c>
      <c r="B294" s="2" t="s">
        <v>11</v>
      </c>
      <c r="C294" s="2" t="s">
        <v>17</v>
      </c>
      <c r="D294" s="2" t="s">
        <v>26</v>
      </c>
      <c r="E294" s="2" t="s">
        <v>36</v>
      </c>
      <c r="F294" s="2" t="s">
        <v>40</v>
      </c>
      <c r="G294" s="2" t="s">
        <v>46</v>
      </c>
      <c r="H294" s="6">
        <v>5321255.7538244929</v>
      </c>
      <c r="I294" s="6">
        <v>6385.5069045893915</v>
      </c>
      <c r="J294" s="6">
        <v>5321255.7538244929</v>
      </c>
      <c r="K294" s="6">
        <v>6385.5069045893915</v>
      </c>
      <c r="L294" s="2" t="s">
        <v>55</v>
      </c>
      <c r="M294" s="6">
        <v>319275.34522946953</v>
      </c>
      <c r="N294" s="8">
        <v>46289</v>
      </c>
      <c r="O294" s="8">
        <v>46322</v>
      </c>
      <c r="P294" s="2" t="s">
        <v>62</v>
      </c>
      <c r="Q294" s="9">
        <v>0</v>
      </c>
      <c r="R294" s="10">
        <v>6</v>
      </c>
      <c r="S294" s="9">
        <v>7.3972602739726029E-2</v>
      </c>
      <c r="T294" s="2" t="s">
        <v>68</v>
      </c>
      <c r="U294" s="6">
        <v>0</v>
      </c>
      <c r="V294" s="9">
        <v>2.3891850280021578</v>
      </c>
      <c r="W294" s="9">
        <v>1</v>
      </c>
      <c r="X294" s="9">
        <v>1</v>
      </c>
      <c r="Y294" s="2" t="s">
        <v>75</v>
      </c>
    </row>
    <row r="295" spans="1:25" x14ac:dyDescent="0.2">
      <c r="A295" s="2" t="s">
        <v>6</v>
      </c>
      <c r="B295" s="2" t="s">
        <v>11</v>
      </c>
      <c r="C295" s="2" t="s">
        <v>17</v>
      </c>
      <c r="D295" s="2" t="s">
        <v>26</v>
      </c>
      <c r="E295" s="2" t="s">
        <v>36</v>
      </c>
      <c r="F295" s="2" t="s">
        <v>40</v>
      </c>
      <c r="G295" s="2" t="s">
        <v>46</v>
      </c>
      <c r="H295" s="6">
        <v>5149602.3424107991</v>
      </c>
      <c r="I295" s="6">
        <v>6179.5228108929596</v>
      </c>
      <c r="J295" s="6">
        <v>5149602.3424107991</v>
      </c>
      <c r="K295" s="6">
        <v>6179.5228108929596</v>
      </c>
      <c r="L295" s="2" t="s">
        <v>55</v>
      </c>
      <c r="M295" s="6">
        <v>308976.14054464799</v>
      </c>
      <c r="N295" s="8">
        <v>46289</v>
      </c>
      <c r="O295" s="8">
        <v>46322</v>
      </c>
      <c r="P295" s="2" t="s">
        <v>62</v>
      </c>
      <c r="Q295" s="9">
        <v>0</v>
      </c>
      <c r="R295" s="10">
        <v>6</v>
      </c>
      <c r="S295" s="9">
        <v>7.3972602739726029E-2</v>
      </c>
      <c r="T295" s="2" t="s">
        <v>68</v>
      </c>
      <c r="U295" s="6">
        <v>0</v>
      </c>
      <c r="V295" s="9">
        <v>2.3891850280021578</v>
      </c>
      <c r="W295" s="9">
        <v>1</v>
      </c>
      <c r="X295" s="9">
        <v>1</v>
      </c>
      <c r="Y295" s="2" t="s">
        <v>75</v>
      </c>
    </row>
    <row r="296" spans="1:25" x14ac:dyDescent="0.2">
      <c r="A296" s="2" t="s">
        <v>6</v>
      </c>
      <c r="B296" s="2" t="s">
        <v>11</v>
      </c>
      <c r="C296" s="2" t="s">
        <v>17</v>
      </c>
      <c r="D296" s="2" t="s">
        <v>26</v>
      </c>
      <c r="E296" s="2" t="s">
        <v>36</v>
      </c>
      <c r="F296" s="2" t="s">
        <v>40</v>
      </c>
      <c r="G296" s="2" t="s">
        <v>46</v>
      </c>
      <c r="H296" s="6">
        <v>7552750.1022025058</v>
      </c>
      <c r="I296" s="6">
        <v>9063.3001226430079</v>
      </c>
      <c r="J296" s="6">
        <v>7552750.1022025058</v>
      </c>
      <c r="K296" s="6">
        <v>9063.3001226430079</v>
      </c>
      <c r="L296" s="2" t="s">
        <v>55</v>
      </c>
      <c r="M296" s="6">
        <v>453165.00613215036</v>
      </c>
      <c r="N296" s="8">
        <v>46289</v>
      </c>
      <c r="O296" s="8">
        <v>46322</v>
      </c>
      <c r="P296" s="2" t="s">
        <v>62</v>
      </c>
      <c r="Q296" s="9">
        <v>0</v>
      </c>
      <c r="R296" s="10">
        <v>6</v>
      </c>
      <c r="S296" s="9">
        <v>7.3972602739726029E-2</v>
      </c>
      <c r="T296" s="2" t="s">
        <v>68</v>
      </c>
      <c r="U296" s="6">
        <v>0</v>
      </c>
      <c r="V296" s="9">
        <v>2.3891850280021578</v>
      </c>
      <c r="W296" s="9">
        <v>1</v>
      </c>
      <c r="X296" s="9">
        <v>1</v>
      </c>
      <c r="Y296" s="2" t="s">
        <v>75</v>
      </c>
    </row>
    <row r="297" spans="1:25" x14ac:dyDescent="0.2">
      <c r="A297" s="2" t="s">
        <v>6</v>
      </c>
      <c r="B297" s="2" t="s">
        <v>11</v>
      </c>
      <c r="C297" s="2" t="s">
        <v>17</v>
      </c>
      <c r="D297" s="2" t="s">
        <v>26</v>
      </c>
      <c r="E297" s="2" t="s">
        <v>36</v>
      </c>
      <c r="F297" s="2" t="s">
        <v>40</v>
      </c>
      <c r="G297" s="2" t="s">
        <v>46</v>
      </c>
      <c r="H297" s="6">
        <v>5664562.5766518796</v>
      </c>
      <c r="I297" s="6">
        <v>6797.4750919822545</v>
      </c>
      <c r="J297" s="6">
        <v>5664562.5766518796</v>
      </c>
      <c r="K297" s="6">
        <v>6797.4750919822545</v>
      </c>
      <c r="L297" s="2" t="s">
        <v>55</v>
      </c>
      <c r="M297" s="6">
        <v>339873.75459911278</v>
      </c>
      <c r="N297" s="8">
        <v>46289</v>
      </c>
      <c r="O297" s="8">
        <v>46322</v>
      </c>
      <c r="P297" s="2" t="s">
        <v>62</v>
      </c>
      <c r="Q297" s="9">
        <v>0</v>
      </c>
      <c r="R297" s="10">
        <v>6</v>
      </c>
      <c r="S297" s="9">
        <v>7.3972602739726029E-2</v>
      </c>
      <c r="T297" s="2" t="s">
        <v>68</v>
      </c>
      <c r="U297" s="6">
        <v>0</v>
      </c>
      <c r="V297" s="9">
        <v>2.3891850280021578</v>
      </c>
      <c r="W297" s="9">
        <v>1</v>
      </c>
      <c r="X297" s="9">
        <v>1</v>
      </c>
      <c r="Y297" s="2" t="s">
        <v>75</v>
      </c>
    </row>
    <row r="298" spans="1:25" x14ac:dyDescent="0.2">
      <c r="A298" s="2" t="s">
        <v>6</v>
      </c>
      <c r="B298" s="2" t="s">
        <v>11</v>
      </c>
      <c r="C298" s="2" t="s">
        <v>17</v>
      </c>
      <c r="D298" s="2" t="s">
        <v>26</v>
      </c>
      <c r="E298" s="2" t="s">
        <v>36</v>
      </c>
      <c r="F298" s="2" t="s">
        <v>40</v>
      </c>
      <c r="G298" s="2" t="s">
        <v>46</v>
      </c>
      <c r="H298" s="6">
        <v>5836215.9880655725</v>
      </c>
      <c r="I298" s="6">
        <v>7003.4591856786874</v>
      </c>
      <c r="J298" s="6">
        <v>5836215.9880655725</v>
      </c>
      <c r="K298" s="6">
        <v>7003.4591856786874</v>
      </c>
      <c r="L298" s="2" t="s">
        <v>55</v>
      </c>
      <c r="M298" s="6">
        <v>350172.95928393432</v>
      </c>
      <c r="N298" s="8">
        <v>46289</v>
      </c>
      <c r="O298" s="8">
        <v>46322</v>
      </c>
      <c r="P298" s="2" t="s">
        <v>62</v>
      </c>
      <c r="Q298" s="9">
        <v>0</v>
      </c>
      <c r="R298" s="10">
        <v>6</v>
      </c>
      <c r="S298" s="9">
        <v>7.3972602739726029E-2</v>
      </c>
      <c r="T298" s="2" t="s">
        <v>68</v>
      </c>
      <c r="U298" s="6">
        <v>0</v>
      </c>
      <c r="V298" s="9">
        <v>2.3891850280021578</v>
      </c>
      <c r="W298" s="9">
        <v>1</v>
      </c>
      <c r="X298" s="9">
        <v>1</v>
      </c>
      <c r="Y298" s="2" t="s">
        <v>75</v>
      </c>
    </row>
    <row r="299" spans="1:25" x14ac:dyDescent="0.2">
      <c r="A299" s="2" t="s">
        <v>6</v>
      </c>
      <c r="B299" s="2" t="s">
        <v>11</v>
      </c>
      <c r="C299" s="2" t="s">
        <v>17</v>
      </c>
      <c r="D299" s="2" t="s">
        <v>26</v>
      </c>
      <c r="E299" s="2" t="s">
        <v>36</v>
      </c>
      <c r="F299" s="2" t="s">
        <v>40</v>
      </c>
      <c r="G299" s="2" t="s">
        <v>46</v>
      </c>
      <c r="H299" s="6">
        <v>6866136.4565477325</v>
      </c>
      <c r="I299" s="6">
        <v>8239.3637478572782</v>
      </c>
      <c r="J299" s="6">
        <v>6866136.4565477325</v>
      </c>
      <c r="K299" s="6">
        <v>8239.3637478572782</v>
      </c>
      <c r="L299" s="2" t="s">
        <v>55</v>
      </c>
      <c r="M299" s="6">
        <v>411968.18739286391</v>
      </c>
      <c r="N299" s="8">
        <v>46289</v>
      </c>
      <c r="O299" s="8">
        <v>46322</v>
      </c>
      <c r="P299" s="2" t="s">
        <v>62</v>
      </c>
      <c r="Q299" s="9">
        <v>0</v>
      </c>
      <c r="R299" s="10">
        <v>6</v>
      </c>
      <c r="S299" s="9">
        <v>7.3972602739726029E-2</v>
      </c>
      <c r="T299" s="2" t="s">
        <v>68</v>
      </c>
      <c r="U299" s="6">
        <v>0</v>
      </c>
      <c r="V299" s="9">
        <v>2.3891850280021578</v>
      </c>
      <c r="W299" s="9">
        <v>1</v>
      </c>
      <c r="X299" s="9">
        <v>1</v>
      </c>
      <c r="Y299" s="2" t="s">
        <v>75</v>
      </c>
    </row>
    <row r="300" spans="1:25" x14ac:dyDescent="0.2">
      <c r="A300" s="2" t="s">
        <v>6</v>
      </c>
      <c r="B300" s="2" t="s">
        <v>11</v>
      </c>
      <c r="C300" s="2" t="s">
        <v>17</v>
      </c>
      <c r="D300" s="2" t="s">
        <v>26</v>
      </c>
      <c r="E300" s="2" t="s">
        <v>36</v>
      </c>
      <c r="F300" s="2" t="s">
        <v>40</v>
      </c>
      <c r="G300" s="2" t="s">
        <v>46</v>
      </c>
      <c r="H300" s="6">
        <v>5149602.3424107991</v>
      </c>
      <c r="I300" s="6">
        <v>6179.5228108929596</v>
      </c>
      <c r="J300" s="6">
        <v>5149602.3424107991</v>
      </c>
      <c r="K300" s="6">
        <v>6179.5228108929596</v>
      </c>
      <c r="L300" s="2" t="s">
        <v>55</v>
      </c>
      <c r="M300" s="6">
        <v>308976.14054464799</v>
      </c>
      <c r="N300" s="8">
        <v>46289</v>
      </c>
      <c r="O300" s="8">
        <v>46322</v>
      </c>
      <c r="P300" s="2" t="s">
        <v>62</v>
      </c>
      <c r="Q300" s="9">
        <v>0</v>
      </c>
      <c r="R300" s="10">
        <v>6</v>
      </c>
      <c r="S300" s="9">
        <v>7.3972602739726029E-2</v>
      </c>
      <c r="T300" s="2" t="s">
        <v>68</v>
      </c>
      <c r="U300" s="6">
        <v>0</v>
      </c>
      <c r="V300" s="9">
        <v>2.3891850280021578</v>
      </c>
      <c r="W300" s="9">
        <v>1</v>
      </c>
      <c r="X300" s="9">
        <v>1</v>
      </c>
      <c r="Y300" s="2" t="s">
        <v>75</v>
      </c>
    </row>
    <row r="301" spans="1:25" x14ac:dyDescent="0.2">
      <c r="A301" s="2" t="s">
        <v>6</v>
      </c>
      <c r="B301" s="2" t="s">
        <v>11</v>
      </c>
      <c r="C301" s="2" t="s">
        <v>17</v>
      </c>
      <c r="D301" s="2" t="s">
        <v>26</v>
      </c>
      <c r="E301" s="2" t="s">
        <v>36</v>
      </c>
      <c r="F301" s="2" t="s">
        <v>40</v>
      </c>
      <c r="G301" s="2" t="s">
        <v>46</v>
      </c>
      <c r="H301" s="6">
        <v>5149602.3424107991</v>
      </c>
      <c r="I301" s="6">
        <v>6179.5228108929596</v>
      </c>
      <c r="J301" s="6">
        <v>5149602.3424107991</v>
      </c>
      <c r="K301" s="6">
        <v>6179.5228108929596</v>
      </c>
      <c r="L301" s="2" t="s">
        <v>55</v>
      </c>
      <c r="M301" s="6">
        <v>308976.14054464799</v>
      </c>
      <c r="N301" s="8">
        <v>46289</v>
      </c>
      <c r="O301" s="8">
        <v>46322</v>
      </c>
      <c r="P301" s="2" t="s">
        <v>62</v>
      </c>
      <c r="Q301" s="9">
        <v>0</v>
      </c>
      <c r="R301" s="10">
        <v>6</v>
      </c>
      <c r="S301" s="9">
        <v>7.3972602739726029E-2</v>
      </c>
      <c r="T301" s="2" t="s">
        <v>68</v>
      </c>
      <c r="U301" s="6">
        <v>0</v>
      </c>
      <c r="V301" s="9">
        <v>2.3891850280021578</v>
      </c>
      <c r="W301" s="9">
        <v>1</v>
      </c>
      <c r="X301" s="9">
        <v>1</v>
      </c>
      <c r="Y301" s="2" t="s">
        <v>75</v>
      </c>
    </row>
    <row r="302" spans="1:25" x14ac:dyDescent="0.2">
      <c r="A302" s="2" t="s">
        <v>6</v>
      </c>
      <c r="B302" s="2" t="s">
        <v>11</v>
      </c>
      <c r="C302" s="2" t="s">
        <v>17</v>
      </c>
      <c r="D302" s="2" t="s">
        <v>26</v>
      </c>
      <c r="E302" s="2" t="s">
        <v>36</v>
      </c>
      <c r="F302" s="2" t="s">
        <v>40</v>
      </c>
      <c r="G302" s="2" t="s">
        <v>46</v>
      </c>
      <c r="H302" s="6">
        <v>12015738.798958533</v>
      </c>
      <c r="I302" s="6">
        <v>14418.886558750239</v>
      </c>
      <c r="J302" s="6">
        <v>12015738.798958533</v>
      </c>
      <c r="K302" s="6">
        <v>14418.886558750239</v>
      </c>
      <c r="L302" s="2" t="s">
        <v>55</v>
      </c>
      <c r="M302" s="6">
        <v>720944.32793751184</v>
      </c>
      <c r="N302" s="8">
        <v>46289</v>
      </c>
      <c r="O302" s="8">
        <v>46322</v>
      </c>
      <c r="P302" s="2" t="s">
        <v>62</v>
      </c>
      <c r="Q302" s="9">
        <v>0</v>
      </c>
      <c r="R302" s="10">
        <v>6</v>
      </c>
      <c r="S302" s="9">
        <v>7.3972602739726029E-2</v>
      </c>
      <c r="T302" s="2" t="s">
        <v>68</v>
      </c>
      <c r="U302" s="6">
        <v>0</v>
      </c>
      <c r="V302" s="9">
        <v>2.3891850280021578</v>
      </c>
      <c r="W302" s="9">
        <v>1</v>
      </c>
      <c r="X302" s="9">
        <v>1</v>
      </c>
      <c r="Y302" s="2" t="s">
        <v>75</v>
      </c>
    </row>
    <row r="303" spans="1:25" x14ac:dyDescent="0.2">
      <c r="A303" s="2" t="s">
        <v>6</v>
      </c>
      <c r="B303" s="2" t="s">
        <v>11</v>
      </c>
      <c r="C303" s="2" t="s">
        <v>17</v>
      </c>
      <c r="D303" s="2" t="s">
        <v>26</v>
      </c>
      <c r="E303" s="2" t="s">
        <v>36</v>
      </c>
      <c r="F303" s="2" t="s">
        <v>40</v>
      </c>
      <c r="G303" s="2" t="s">
        <v>46</v>
      </c>
      <c r="H303" s="6">
        <v>12702352.444613306</v>
      </c>
      <c r="I303" s="6">
        <v>15242.822933535968</v>
      </c>
      <c r="J303" s="6">
        <v>12702352.444613306</v>
      </c>
      <c r="K303" s="6">
        <v>15242.822933535968</v>
      </c>
      <c r="L303" s="2" t="s">
        <v>55</v>
      </c>
      <c r="M303" s="6">
        <v>762141.14667679847</v>
      </c>
      <c r="N303" s="8">
        <v>46289</v>
      </c>
      <c r="O303" s="8">
        <v>46322</v>
      </c>
      <c r="P303" s="2" t="s">
        <v>62</v>
      </c>
      <c r="Q303" s="9">
        <v>0</v>
      </c>
      <c r="R303" s="10">
        <v>6</v>
      </c>
      <c r="S303" s="9">
        <v>7.3972602739726029E-2</v>
      </c>
      <c r="T303" s="2" t="s">
        <v>68</v>
      </c>
      <c r="U303" s="6">
        <v>0</v>
      </c>
      <c r="V303" s="9">
        <v>2.3891850280021578</v>
      </c>
      <c r="W303" s="9">
        <v>1</v>
      </c>
      <c r="X303" s="9">
        <v>1</v>
      </c>
      <c r="Y303" s="2" t="s">
        <v>75</v>
      </c>
    </row>
    <row r="304" spans="1:25" x14ac:dyDescent="0.2">
      <c r="A304" s="2" t="s">
        <v>6</v>
      </c>
      <c r="B304" s="2" t="s">
        <v>11</v>
      </c>
      <c r="C304" s="2" t="s">
        <v>17</v>
      </c>
      <c r="D304" s="2" t="s">
        <v>26</v>
      </c>
      <c r="E304" s="2" t="s">
        <v>36</v>
      </c>
      <c r="F304" s="2" t="s">
        <v>40</v>
      </c>
      <c r="G304" s="2" t="s">
        <v>46</v>
      </c>
      <c r="H304" s="6">
        <v>9612591.0391668249</v>
      </c>
      <c r="I304" s="6">
        <v>11535.109247000189</v>
      </c>
      <c r="J304" s="6">
        <v>9612591.0391668249</v>
      </c>
      <c r="K304" s="6">
        <v>11535.109247000189</v>
      </c>
      <c r="L304" s="2" t="s">
        <v>55</v>
      </c>
      <c r="M304" s="6">
        <v>576755.46235000947</v>
      </c>
      <c r="N304" s="8">
        <v>46289</v>
      </c>
      <c r="O304" s="8">
        <v>46322</v>
      </c>
      <c r="P304" s="2" t="s">
        <v>62</v>
      </c>
      <c r="Q304" s="9">
        <v>0</v>
      </c>
      <c r="R304" s="10">
        <v>6</v>
      </c>
      <c r="S304" s="9">
        <v>7.3972602739726029E-2</v>
      </c>
      <c r="T304" s="2" t="s">
        <v>68</v>
      </c>
      <c r="U304" s="6">
        <v>0</v>
      </c>
      <c r="V304" s="9">
        <v>2.3891850280021578</v>
      </c>
      <c r="W304" s="9">
        <v>1</v>
      </c>
      <c r="X304" s="9">
        <v>1</v>
      </c>
      <c r="Y304" s="2" t="s">
        <v>75</v>
      </c>
    </row>
    <row r="305" spans="1:25" x14ac:dyDescent="0.2">
      <c r="A305" s="2" t="s">
        <v>6</v>
      </c>
      <c r="B305" s="2" t="s">
        <v>11</v>
      </c>
      <c r="C305" s="2" t="s">
        <v>17</v>
      </c>
      <c r="D305" s="2" t="s">
        <v>26</v>
      </c>
      <c r="E305" s="2" t="s">
        <v>36</v>
      </c>
      <c r="F305" s="2" t="s">
        <v>40</v>
      </c>
      <c r="G305" s="2" t="s">
        <v>46</v>
      </c>
      <c r="H305" s="6">
        <v>10470858.096235292</v>
      </c>
      <c r="I305" s="6">
        <v>12565.029715482349</v>
      </c>
      <c r="J305" s="6">
        <v>10470858.096235292</v>
      </c>
      <c r="K305" s="6">
        <v>12565.029715482349</v>
      </c>
      <c r="L305" s="2" t="s">
        <v>55</v>
      </c>
      <c r="M305" s="6">
        <v>628251.48577411752</v>
      </c>
      <c r="N305" s="8">
        <v>46289</v>
      </c>
      <c r="O305" s="8">
        <v>46322</v>
      </c>
      <c r="P305" s="2" t="s">
        <v>62</v>
      </c>
      <c r="Q305" s="9">
        <v>0</v>
      </c>
      <c r="R305" s="10">
        <v>6</v>
      </c>
      <c r="S305" s="9">
        <v>7.3972602739726029E-2</v>
      </c>
      <c r="T305" s="2" t="s">
        <v>68</v>
      </c>
      <c r="U305" s="6">
        <v>0</v>
      </c>
      <c r="V305" s="9">
        <v>2.3891850280021578</v>
      </c>
      <c r="W305" s="9">
        <v>1</v>
      </c>
      <c r="X305" s="9">
        <v>1</v>
      </c>
      <c r="Y305" s="2" t="s">
        <v>75</v>
      </c>
    </row>
    <row r="306" spans="1:25" x14ac:dyDescent="0.2">
      <c r="A306" s="2" t="s">
        <v>6</v>
      </c>
      <c r="B306" s="2" t="s">
        <v>11</v>
      </c>
      <c r="C306" s="2" t="s">
        <v>17</v>
      </c>
      <c r="D306" s="2" t="s">
        <v>26</v>
      </c>
      <c r="E306" s="2" t="s">
        <v>36</v>
      </c>
      <c r="F306" s="2" t="s">
        <v>40</v>
      </c>
      <c r="G306" s="2" t="s">
        <v>46</v>
      </c>
      <c r="H306" s="6">
        <v>6522829.6337203458</v>
      </c>
      <c r="I306" s="6">
        <v>7827.3955604644152</v>
      </c>
      <c r="J306" s="6">
        <v>6522829.6337203458</v>
      </c>
      <c r="K306" s="6">
        <v>7827.3955604644152</v>
      </c>
      <c r="L306" s="2" t="s">
        <v>55</v>
      </c>
      <c r="M306" s="6">
        <v>391369.77802322072</v>
      </c>
      <c r="N306" s="8">
        <v>46289</v>
      </c>
      <c r="O306" s="8">
        <v>46322</v>
      </c>
      <c r="P306" s="2" t="s">
        <v>62</v>
      </c>
      <c r="Q306" s="9">
        <v>0</v>
      </c>
      <c r="R306" s="10">
        <v>6</v>
      </c>
      <c r="S306" s="9">
        <v>7.3972602739726029E-2</v>
      </c>
      <c r="T306" s="2" t="s">
        <v>68</v>
      </c>
      <c r="U306" s="6">
        <v>0</v>
      </c>
      <c r="V306" s="9">
        <v>2.3891850280021578</v>
      </c>
      <c r="W306" s="9">
        <v>1</v>
      </c>
      <c r="X306" s="9">
        <v>1</v>
      </c>
      <c r="Y306" s="2" t="s">
        <v>75</v>
      </c>
    </row>
    <row r="307" spans="1:25" x14ac:dyDescent="0.2">
      <c r="A307" s="2" t="s">
        <v>6</v>
      </c>
      <c r="B307" s="2" t="s">
        <v>11</v>
      </c>
      <c r="C307" s="2" t="s">
        <v>17</v>
      </c>
      <c r="D307" s="2" t="s">
        <v>26</v>
      </c>
      <c r="E307" s="2" t="s">
        <v>36</v>
      </c>
      <c r="F307" s="2" t="s">
        <v>40</v>
      </c>
      <c r="G307" s="2" t="s">
        <v>46</v>
      </c>
      <c r="H307" s="6">
        <v>5321255.7538244929</v>
      </c>
      <c r="I307" s="6">
        <v>6385.5069045893915</v>
      </c>
      <c r="J307" s="6">
        <v>5321255.7538244929</v>
      </c>
      <c r="K307" s="6">
        <v>6385.5069045893915</v>
      </c>
      <c r="L307" s="2" t="s">
        <v>55</v>
      </c>
      <c r="M307" s="6">
        <v>319275.34522946953</v>
      </c>
      <c r="N307" s="8">
        <v>46289</v>
      </c>
      <c r="O307" s="8">
        <v>46322</v>
      </c>
      <c r="P307" s="2" t="s">
        <v>62</v>
      </c>
      <c r="Q307" s="9">
        <v>0</v>
      </c>
      <c r="R307" s="10">
        <v>6</v>
      </c>
      <c r="S307" s="9">
        <v>7.3972602739726029E-2</v>
      </c>
      <c r="T307" s="2" t="s">
        <v>68</v>
      </c>
      <c r="U307" s="6">
        <v>0</v>
      </c>
      <c r="V307" s="9">
        <v>2.3891850280021578</v>
      </c>
      <c r="W307" s="9">
        <v>1</v>
      </c>
      <c r="X307" s="9">
        <v>1</v>
      </c>
      <c r="Y307" s="2" t="s">
        <v>75</v>
      </c>
    </row>
    <row r="308" spans="1:25" x14ac:dyDescent="0.2">
      <c r="A308" s="2" t="s">
        <v>6</v>
      </c>
      <c r="B308" s="2" t="s">
        <v>11</v>
      </c>
      <c r="C308" s="2" t="s">
        <v>17</v>
      </c>
      <c r="D308" s="2" t="s">
        <v>26</v>
      </c>
      <c r="E308" s="2" t="s">
        <v>36</v>
      </c>
      <c r="F308" s="2" t="s">
        <v>40</v>
      </c>
      <c r="G308" s="2" t="s">
        <v>46</v>
      </c>
      <c r="H308" s="6">
        <v>7381096.690788812</v>
      </c>
      <c r="I308" s="6">
        <v>8857.3160289465741</v>
      </c>
      <c r="J308" s="6">
        <v>7381096.690788812</v>
      </c>
      <c r="K308" s="6">
        <v>8857.3160289465741</v>
      </c>
      <c r="L308" s="2" t="s">
        <v>55</v>
      </c>
      <c r="M308" s="6">
        <v>442865.8014473287</v>
      </c>
      <c r="N308" s="8">
        <v>46289</v>
      </c>
      <c r="O308" s="8">
        <v>46322</v>
      </c>
      <c r="P308" s="2" t="s">
        <v>62</v>
      </c>
      <c r="Q308" s="9">
        <v>0</v>
      </c>
      <c r="R308" s="10">
        <v>6</v>
      </c>
      <c r="S308" s="9">
        <v>7.3972602739726029E-2</v>
      </c>
      <c r="T308" s="2" t="s">
        <v>68</v>
      </c>
      <c r="U308" s="6">
        <v>0</v>
      </c>
      <c r="V308" s="9">
        <v>2.3891850280021578</v>
      </c>
      <c r="W308" s="9">
        <v>1</v>
      </c>
      <c r="X308" s="9">
        <v>1</v>
      </c>
      <c r="Y308" s="2" t="s">
        <v>75</v>
      </c>
    </row>
    <row r="309" spans="1:25" x14ac:dyDescent="0.2">
      <c r="A309" s="2" t="s">
        <v>6</v>
      </c>
      <c r="B309" s="2" t="s">
        <v>11</v>
      </c>
      <c r="C309" s="2" t="s">
        <v>17</v>
      </c>
      <c r="D309" s="2" t="s">
        <v>26</v>
      </c>
      <c r="E309" s="2" t="s">
        <v>36</v>
      </c>
      <c r="F309" s="2" t="s">
        <v>40</v>
      </c>
      <c r="G309" s="2" t="s">
        <v>46</v>
      </c>
      <c r="H309" s="6">
        <v>9097630.8049257454</v>
      </c>
      <c r="I309" s="6">
        <v>10917.156965910894</v>
      </c>
      <c r="J309" s="6">
        <v>9097630.8049257454</v>
      </c>
      <c r="K309" s="6">
        <v>10917.156965910894</v>
      </c>
      <c r="L309" s="2" t="s">
        <v>55</v>
      </c>
      <c r="M309" s="6">
        <v>545857.84829554474</v>
      </c>
      <c r="N309" s="8">
        <v>46289</v>
      </c>
      <c r="O309" s="8">
        <v>46322</v>
      </c>
      <c r="P309" s="2" t="s">
        <v>62</v>
      </c>
      <c r="Q309" s="9">
        <v>0</v>
      </c>
      <c r="R309" s="10">
        <v>6</v>
      </c>
      <c r="S309" s="9">
        <v>7.3972602739726029E-2</v>
      </c>
      <c r="T309" s="2" t="s">
        <v>68</v>
      </c>
      <c r="U309" s="6">
        <v>0</v>
      </c>
      <c r="V309" s="9">
        <v>2.3891850280021578</v>
      </c>
      <c r="W309" s="9">
        <v>1</v>
      </c>
      <c r="X309" s="9">
        <v>1</v>
      </c>
      <c r="Y309" s="2" t="s">
        <v>75</v>
      </c>
    </row>
    <row r="310" spans="1:25" x14ac:dyDescent="0.2">
      <c r="A310" s="2" t="s">
        <v>6</v>
      </c>
      <c r="B310" s="2" t="s">
        <v>11</v>
      </c>
      <c r="C310" s="2" t="s">
        <v>17</v>
      </c>
      <c r="D310" s="2" t="s">
        <v>26</v>
      </c>
      <c r="E310" s="2" t="s">
        <v>36</v>
      </c>
      <c r="F310" s="2" t="s">
        <v>40</v>
      </c>
      <c r="G310" s="2" t="s">
        <v>46</v>
      </c>
      <c r="H310" s="6">
        <v>5836215.9880655725</v>
      </c>
      <c r="I310" s="6">
        <v>7003.4591856786874</v>
      </c>
      <c r="J310" s="6">
        <v>5836215.9880655725</v>
      </c>
      <c r="K310" s="6">
        <v>7003.4591856786874</v>
      </c>
      <c r="L310" s="2" t="s">
        <v>55</v>
      </c>
      <c r="M310" s="6">
        <v>350172.95928393432</v>
      </c>
      <c r="N310" s="8">
        <v>46289</v>
      </c>
      <c r="O310" s="8">
        <v>46322</v>
      </c>
      <c r="P310" s="2" t="s">
        <v>62</v>
      </c>
      <c r="Q310" s="9">
        <v>0</v>
      </c>
      <c r="R310" s="10">
        <v>6</v>
      </c>
      <c r="S310" s="9">
        <v>7.3972602739726029E-2</v>
      </c>
      <c r="T310" s="2" t="s">
        <v>68</v>
      </c>
      <c r="U310" s="6">
        <v>0</v>
      </c>
      <c r="V310" s="9">
        <v>2.3891850280021578</v>
      </c>
      <c r="W310" s="9">
        <v>1</v>
      </c>
      <c r="X310" s="9">
        <v>1</v>
      </c>
      <c r="Y310" s="2" t="s">
        <v>75</v>
      </c>
    </row>
    <row r="311" spans="1:25" x14ac:dyDescent="0.2">
      <c r="A311" s="2" t="s">
        <v>6</v>
      </c>
      <c r="B311" s="2" t="s">
        <v>11</v>
      </c>
      <c r="C311" s="2" t="s">
        <v>17</v>
      </c>
      <c r="D311" s="2" t="s">
        <v>26</v>
      </c>
      <c r="E311" s="2" t="s">
        <v>36</v>
      </c>
      <c r="F311" s="2" t="s">
        <v>40</v>
      </c>
      <c r="G311" s="2" t="s">
        <v>46</v>
      </c>
      <c r="H311" s="6">
        <v>4119681.8739286396</v>
      </c>
      <c r="I311" s="6">
        <v>4943.6182487143669</v>
      </c>
      <c r="J311" s="6">
        <v>4119681.8739286396</v>
      </c>
      <c r="K311" s="6">
        <v>4943.6182487143669</v>
      </c>
      <c r="L311" s="2" t="s">
        <v>55</v>
      </c>
      <c r="M311" s="6">
        <v>247180.91243571835</v>
      </c>
      <c r="N311" s="8">
        <v>46289</v>
      </c>
      <c r="O311" s="8">
        <v>46322</v>
      </c>
      <c r="P311" s="2" t="s">
        <v>62</v>
      </c>
      <c r="Q311" s="9">
        <v>0</v>
      </c>
      <c r="R311" s="10">
        <v>6</v>
      </c>
      <c r="S311" s="9">
        <v>7.3972602739726029E-2</v>
      </c>
      <c r="T311" s="2" t="s">
        <v>68</v>
      </c>
      <c r="U311" s="6">
        <v>0</v>
      </c>
      <c r="V311" s="9">
        <v>2.3891850280021578</v>
      </c>
      <c r="W311" s="9">
        <v>1</v>
      </c>
      <c r="X311" s="9">
        <v>1</v>
      </c>
      <c r="Y311" s="2" t="s">
        <v>75</v>
      </c>
    </row>
    <row r="312" spans="1:25" x14ac:dyDescent="0.2">
      <c r="A312" s="2" t="s">
        <v>6</v>
      </c>
      <c r="B312" s="2" t="s">
        <v>11</v>
      </c>
      <c r="C312" s="2" t="s">
        <v>17</v>
      </c>
      <c r="D312" s="2" t="s">
        <v>26</v>
      </c>
      <c r="E312" s="2" t="s">
        <v>36</v>
      </c>
      <c r="F312" s="2" t="s">
        <v>40</v>
      </c>
      <c r="G312" s="2" t="s">
        <v>46</v>
      </c>
      <c r="H312" s="6">
        <v>6007869.3994792663</v>
      </c>
      <c r="I312" s="6">
        <v>7209.4432793751193</v>
      </c>
      <c r="J312" s="6">
        <v>6007869.3994792663</v>
      </c>
      <c r="K312" s="6">
        <v>7209.4432793751193</v>
      </c>
      <c r="L312" s="2" t="s">
        <v>55</v>
      </c>
      <c r="M312" s="6">
        <v>360472.16396875592</v>
      </c>
      <c r="N312" s="8">
        <v>46289</v>
      </c>
      <c r="O312" s="8">
        <v>46322</v>
      </c>
      <c r="P312" s="2" t="s">
        <v>62</v>
      </c>
      <c r="Q312" s="9">
        <v>0</v>
      </c>
      <c r="R312" s="10">
        <v>6</v>
      </c>
      <c r="S312" s="9">
        <v>7.3972602739726029E-2</v>
      </c>
      <c r="T312" s="2" t="s">
        <v>68</v>
      </c>
      <c r="U312" s="6">
        <v>0</v>
      </c>
      <c r="V312" s="9">
        <v>2.3891850280021578</v>
      </c>
      <c r="W312" s="9">
        <v>1</v>
      </c>
      <c r="X312" s="9">
        <v>1</v>
      </c>
      <c r="Y312" s="2" t="s">
        <v>75</v>
      </c>
    </row>
    <row r="313" spans="1:25" x14ac:dyDescent="0.2">
      <c r="A313" s="2" t="s">
        <v>6</v>
      </c>
      <c r="B313" s="2" t="s">
        <v>11</v>
      </c>
      <c r="C313" s="2" t="s">
        <v>17</v>
      </c>
      <c r="D313" s="2" t="s">
        <v>26</v>
      </c>
      <c r="E313" s="2" t="s">
        <v>36</v>
      </c>
      <c r="F313" s="2" t="s">
        <v>40</v>
      </c>
      <c r="G313" s="2" t="s">
        <v>46</v>
      </c>
      <c r="H313" s="6">
        <v>7037789.8679614253</v>
      </c>
      <c r="I313" s="6">
        <v>8445.347841553712</v>
      </c>
      <c r="J313" s="6">
        <v>7037789.8679614253</v>
      </c>
      <c r="K313" s="6">
        <v>8445.347841553712</v>
      </c>
      <c r="L313" s="2" t="s">
        <v>55</v>
      </c>
      <c r="M313" s="6">
        <v>422267.39207768557</v>
      </c>
      <c r="N313" s="8">
        <v>46289</v>
      </c>
      <c r="O313" s="8">
        <v>46322</v>
      </c>
      <c r="P313" s="2" t="s">
        <v>62</v>
      </c>
      <c r="Q313" s="9">
        <v>0</v>
      </c>
      <c r="R313" s="10">
        <v>6</v>
      </c>
      <c r="S313" s="9">
        <v>7.3972602739726029E-2</v>
      </c>
      <c r="T313" s="2" t="s">
        <v>68</v>
      </c>
      <c r="U313" s="6">
        <v>0</v>
      </c>
      <c r="V313" s="9">
        <v>2.3891850280021578</v>
      </c>
      <c r="W313" s="9">
        <v>1</v>
      </c>
      <c r="X313" s="9">
        <v>1</v>
      </c>
      <c r="Y313" s="2" t="s">
        <v>75</v>
      </c>
    </row>
    <row r="314" spans="1:25" x14ac:dyDescent="0.2">
      <c r="A314" s="2" t="s">
        <v>6</v>
      </c>
      <c r="B314" s="2" t="s">
        <v>11</v>
      </c>
      <c r="C314" s="2" t="s">
        <v>17</v>
      </c>
      <c r="D314" s="2" t="s">
        <v>26</v>
      </c>
      <c r="E314" s="2" t="s">
        <v>36</v>
      </c>
      <c r="F314" s="2" t="s">
        <v>40</v>
      </c>
      <c r="G314" s="2" t="s">
        <v>46</v>
      </c>
      <c r="H314" s="6">
        <v>5149602.3424107991</v>
      </c>
      <c r="I314" s="6">
        <v>6179.5228108929596</v>
      </c>
      <c r="J314" s="6">
        <v>5149602.3424107991</v>
      </c>
      <c r="K314" s="6">
        <v>6179.5228108929596</v>
      </c>
      <c r="L314" s="2" t="s">
        <v>55</v>
      </c>
      <c r="M314" s="6">
        <v>308976.14054464799</v>
      </c>
      <c r="N314" s="8">
        <v>46289</v>
      </c>
      <c r="O314" s="8">
        <v>46322</v>
      </c>
      <c r="P314" s="2" t="s">
        <v>62</v>
      </c>
      <c r="Q314" s="9">
        <v>0</v>
      </c>
      <c r="R314" s="10">
        <v>6</v>
      </c>
      <c r="S314" s="9">
        <v>7.3972602739726029E-2</v>
      </c>
      <c r="T314" s="2" t="s">
        <v>68</v>
      </c>
      <c r="U314" s="6">
        <v>0</v>
      </c>
      <c r="V314" s="9">
        <v>2.3891850280021578</v>
      </c>
      <c r="W314" s="9">
        <v>1</v>
      </c>
      <c r="X314" s="9">
        <v>1</v>
      </c>
      <c r="Y314" s="2" t="s">
        <v>75</v>
      </c>
    </row>
    <row r="315" spans="1:25" x14ac:dyDescent="0.2">
      <c r="A315" s="2" t="s">
        <v>6</v>
      </c>
      <c r="B315" s="2" t="s">
        <v>11</v>
      </c>
      <c r="C315" s="2" t="s">
        <v>17</v>
      </c>
      <c r="D315" s="2" t="s">
        <v>26</v>
      </c>
      <c r="E315" s="2" t="s">
        <v>36</v>
      </c>
      <c r="F315" s="2" t="s">
        <v>40</v>
      </c>
      <c r="G315" s="2" t="s">
        <v>46</v>
      </c>
      <c r="H315" s="6">
        <v>13217312.678854385</v>
      </c>
      <c r="I315" s="6">
        <v>15860.775214625262</v>
      </c>
      <c r="J315" s="6">
        <v>13217312.678854385</v>
      </c>
      <c r="K315" s="6">
        <v>15860.775214625262</v>
      </c>
      <c r="L315" s="2" t="s">
        <v>55</v>
      </c>
      <c r="M315" s="6">
        <v>793038.76073126309</v>
      </c>
      <c r="N315" s="8">
        <v>46289</v>
      </c>
      <c r="O315" s="8">
        <v>46322</v>
      </c>
      <c r="P315" s="2" t="s">
        <v>62</v>
      </c>
      <c r="Q315" s="9">
        <v>0</v>
      </c>
      <c r="R315" s="10">
        <v>6</v>
      </c>
      <c r="S315" s="9">
        <v>7.3972602739726029E-2</v>
      </c>
      <c r="T315" s="2" t="s">
        <v>68</v>
      </c>
      <c r="U315" s="6">
        <v>0</v>
      </c>
      <c r="V315" s="9">
        <v>2.3891850280021578</v>
      </c>
      <c r="W315" s="9">
        <v>1</v>
      </c>
      <c r="X315" s="9">
        <v>1</v>
      </c>
      <c r="Y315" s="2" t="s">
        <v>75</v>
      </c>
    </row>
    <row r="316" spans="1:25" x14ac:dyDescent="0.2">
      <c r="A316" s="2" t="s">
        <v>6</v>
      </c>
      <c r="B316" s="2" t="s">
        <v>11</v>
      </c>
      <c r="C316" s="2" t="s">
        <v>17</v>
      </c>
      <c r="D316" s="2" t="s">
        <v>26</v>
      </c>
      <c r="E316" s="2" t="s">
        <v>36</v>
      </c>
      <c r="F316" s="2" t="s">
        <v>40</v>
      </c>
      <c r="G316" s="2" t="s">
        <v>46</v>
      </c>
      <c r="H316" s="6">
        <v>2231494.3483780129</v>
      </c>
      <c r="I316" s="6">
        <v>2677.7932180536159</v>
      </c>
      <c r="J316" s="6">
        <v>2231494.3483780129</v>
      </c>
      <c r="K316" s="6">
        <v>2677.7932180536159</v>
      </c>
      <c r="L316" s="2" t="s">
        <v>55</v>
      </c>
      <c r="M316" s="6">
        <v>133889.6609026808</v>
      </c>
      <c r="N316" s="8">
        <v>46289</v>
      </c>
      <c r="O316" s="8">
        <v>46322</v>
      </c>
      <c r="P316" s="2" t="s">
        <v>62</v>
      </c>
      <c r="Q316" s="9">
        <v>0</v>
      </c>
      <c r="R316" s="10">
        <v>6</v>
      </c>
      <c r="S316" s="9">
        <v>7.3972602739726029E-2</v>
      </c>
      <c r="T316" s="2" t="s">
        <v>68</v>
      </c>
      <c r="U316" s="6">
        <v>0</v>
      </c>
      <c r="V316" s="9">
        <v>2.3891850280021578</v>
      </c>
      <c r="W316" s="9">
        <v>1</v>
      </c>
      <c r="X316" s="9">
        <v>1</v>
      </c>
      <c r="Y316" s="2" t="s">
        <v>75</v>
      </c>
    </row>
    <row r="317" spans="1:25" x14ac:dyDescent="0.2">
      <c r="A317" s="2" t="s">
        <v>6</v>
      </c>
      <c r="B317" s="2" t="s">
        <v>11</v>
      </c>
      <c r="C317" s="2" t="s">
        <v>17</v>
      </c>
      <c r="D317" s="2" t="s">
        <v>26</v>
      </c>
      <c r="E317" s="2" t="s">
        <v>36</v>
      </c>
      <c r="F317" s="2" t="s">
        <v>40</v>
      </c>
      <c r="G317" s="2" t="s">
        <v>46</v>
      </c>
      <c r="H317" s="6">
        <v>3604721.6396875596</v>
      </c>
      <c r="I317" s="6">
        <v>4325.6659676250711</v>
      </c>
      <c r="J317" s="6">
        <v>3604721.6396875596</v>
      </c>
      <c r="K317" s="6">
        <v>4325.6659676250711</v>
      </c>
      <c r="L317" s="2" t="s">
        <v>55</v>
      </c>
      <c r="M317" s="6">
        <v>216283.29838125355</v>
      </c>
      <c r="N317" s="8">
        <v>46289</v>
      </c>
      <c r="O317" s="8">
        <v>46322</v>
      </c>
      <c r="P317" s="2" t="s">
        <v>62</v>
      </c>
      <c r="Q317" s="9">
        <v>0</v>
      </c>
      <c r="R317" s="10">
        <v>6</v>
      </c>
      <c r="S317" s="9">
        <v>7.3972602739726029E-2</v>
      </c>
      <c r="T317" s="2" t="s">
        <v>68</v>
      </c>
      <c r="U317" s="6">
        <v>0</v>
      </c>
      <c r="V317" s="9">
        <v>2.3891850280021578</v>
      </c>
      <c r="W317" s="9">
        <v>1</v>
      </c>
      <c r="X317" s="9">
        <v>1</v>
      </c>
      <c r="Y317" s="2" t="s">
        <v>75</v>
      </c>
    </row>
    <row r="318" spans="1:25" x14ac:dyDescent="0.2">
      <c r="A318" s="2" t="s">
        <v>6</v>
      </c>
      <c r="B318" s="2" t="s">
        <v>11</v>
      </c>
      <c r="C318" s="2" t="s">
        <v>17</v>
      </c>
      <c r="D318" s="2" t="s">
        <v>26</v>
      </c>
      <c r="E318" s="2" t="s">
        <v>36</v>
      </c>
      <c r="F318" s="2" t="s">
        <v>40</v>
      </c>
      <c r="G318" s="2" t="s">
        <v>46</v>
      </c>
      <c r="H318" s="6">
        <v>2403147.7597917062</v>
      </c>
      <c r="I318" s="6">
        <v>2883.7773117500474</v>
      </c>
      <c r="J318" s="6">
        <v>2403147.7597917062</v>
      </c>
      <c r="K318" s="6">
        <v>2883.7773117500474</v>
      </c>
      <c r="L318" s="2" t="s">
        <v>55</v>
      </c>
      <c r="M318" s="6">
        <v>144188.86558750237</v>
      </c>
      <c r="N318" s="8">
        <v>46289</v>
      </c>
      <c r="O318" s="8">
        <v>46322</v>
      </c>
      <c r="P318" s="2" t="s">
        <v>62</v>
      </c>
      <c r="Q318" s="9">
        <v>0</v>
      </c>
      <c r="R318" s="10">
        <v>6</v>
      </c>
      <c r="S318" s="9">
        <v>7.3972602739726029E-2</v>
      </c>
      <c r="T318" s="2" t="s">
        <v>68</v>
      </c>
      <c r="U318" s="6">
        <v>0</v>
      </c>
      <c r="V318" s="9">
        <v>2.3891850280021578</v>
      </c>
      <c r="W318" s="9">
        <v>1</v>
      </c>
      <c r="X318" s="9">
        <v>1</v>
      </c>
      <c r="Y318" s="2" t="s">
        <v>75</v>
      </c>
    </row>
    <row r="319" spans="1:25" x14ac:dyDescent="0.2">
      <c r="A319" s="2" t="s">
        <v>6</v>
      </c>
      <c r="B319" s="2" t="s">
        <v>11</v>
      </c>
      <c r="C319" s="2" t="s">
        <v>17</v>
      </c>
      <c r="D319" s="2" t="s">
        <v>26</v>
      </c>
      <c r="E319" s="2" t="s">
        <v>36</v>
      </c>
      <c r="F319" s="2" t="s">
        <v>40</v>
      </c>
      <c r="G319" s="2" t="s">
        <v>46</v>
      </c>
      <c r="H319" s="6">
        <v>11844085.387544839</v>
      </c>
      <c r="I319" s="6">
        <v>14212.902465053805</v>
      </c>
      <c r="J319" s="6">
        <v>11844085.387544839</v>
      </c>
      <c r="K319" s="6">
        <v>14212.902465053805</v>
      </c>
      <c r="L319" s="2" t="s">
        <v>55</v>
      </c>
      <c r="M319" s="6">
        <v>710645.1232526903</v>
      </c>
      <c r="N319" s="8">
        <v>46289</v>
      </c>
      <c r="O319" s="8">
        <v>46322</v>
      </c>
      <c r="P319" s="2" t="s">
        <v>62</v>
      </c>
      <c r="Q319" s="9">
        <v>0</v>
      </c>
      <c r="R319" s="10">
        <v>6</v>
      </c>
      <c r="S319" s="9">
        <v>7.3972602739726029E-2</v>
      </c>
      <c r="T319" s="2" t="s">
        <v>68</v>
      </c>
      <c r="U319" s="6">
        <v>0</v>
      </c>
      <c r="V319" s="9">
        <v>2.3891850280021578</v>
      </c>
      <c r="W319" s="9">
        <v>1</v>
      </c>
      <c r="X319" s="9">
        <v>1</v>
      </c>
      <c r="Y319" s="2" t="s">
        <v>75</v>
      </c>
    </row>
    <row r="320" spans="1:25" x14ac:dyDescent="0.2">
      <c r="A320" s="2" t="s">
        <v>6</v>
      </c>
      <c r="B320" s="2" t="s">
        <v>11</v>
      </c>
      <c r="C320" s="2" t="s">
        <v>17</v>
      </c>
      <c r="D320" s="2" t="s">
        <v>26</v>
      </c>
      <c r="E320" s="2" t="s">
        <v>36</v>
      </c>
      <c r="F320" s="2" t="s">
        <v>40</v>
      </c>
      <c r="G320" s="2" t="s">
        <v>46</v>
      </c>
      <c r="H320" s="6">
        <v>8582670.5706846658</v>
      </c>
      <c r="I320" s="6">
        <v>10299.204684821598</v>
      </c>
      <c r="J320" s="6">
        <v>8582670.5706846658</v>
      </c>
      <c r="K320" s="6">
        <v>10299.204684821598</v>
      </c>
      <c r="L320" s="2" t="s">
        <v>55</v>
      </c>
      <c r="M320" s="6">
        <v>514960.23424107995</v>
      </c>
      <c r="N320" s="8">
        <v>46289</v>
      </c>
      <c r="O320" s="8">
        <v>46322</v>
      </c>
      <c r="P320" s="2" t="s">
        <v>62</v>
      </c>
      <c r="Q320" s="9">
        <v>0</v>
      </c>
      <c r="R320" s="10">
        <v>6</v>
      </c>
      <c r="S320" s="9">
        <v>7.3972602739726029E-2</v>
      </c>
      <c r="T320" s="2" t="s">
        <v>68</v>
      </c>
      <c r="U320" s="6">
        <v>0</v>
      </c>
      <c r="V320" s="9">
        <v>2.3891850280021578</v>
      </c>
      <c r="W320" s="9">
        <v>1</v>
      </c>
      <c r="X320" s="9">
        <v>1</v>
      </c>
      <c r="Y320" s="2" t="s">
        <v>75</v>
      </c>
    </row>
    <row r="321" spans="1:25" x14ac:dyDescent="0.2">
      <c r="A321" s="2" t="s">
        <v>6</v>
      </c>
      <c r="B321" s="2" t="s">
        <v>11</v>
      </c>
      <c r="C321" s="2" t="s">
        <v>17</v>
      </c>
      <c r="D321" s="2" t="s">
        <v>26</v>
      </c>
      <c r="E321" s="2" t="s">
        <v>36</v>
      </c>
      <c r="F321" s="2" t="s">
        <v>40</v>
      </c>
      <c r="G321" s="2" t="s">
        <v>46</v>
      </c>
      <c r="H321" s="6">
        <v>6179522.8108929591</v>
      </c>
      <c r="I321" s="6">
        <v>7415.4273730715504</v>
      </c>
      <c r="J321" s="6">
        <v>6179522.8108929591</v>
      </c>
      <c r="K321" s="6">
        <v>7415.4273730715504</v>
      </c>
      <c r="L321" s="2" t="s">
        <v>55</v>
      </c>
      <c r="M321" s="6">
        <v>370771.36865357758</v>
      </c>
      <c r="N321" s="8">
        <v>46289</v>
      </c>
      <c r="O321" s="8">
        <v>46322</v>
      </c>
      <c r="P321" s="2" t="s">
        <v>62</v>
      </c>
      <c r="Q321" s="9">
        <v>0</v>
      </c>
      <c r="R321" s="10">
        <v>6</v>
      </c>
      <c r="S321" s="9">
        <v>7.3972602739726029E-2</v>
      </c>
      <c r="T321" s="2" t="s">
        <v>68</v>
      </c>
      <c r="U321" s="6">
        <v>0</v>
      </c>
      <c r="V321" s="9">
        <v>2.3891850280021578</v>
      </c>
      <c r="W321" s="9">
        <v>1</v>
      </c>
      <c r="X321" s="9">
        <v>1</v>
      </c>
      <c r="Y321" s="2" t="s">
        <v>75</v>
      </c>
    </row>
    <row r="322" spans="1:25" x14ac:dyDescent="0.2">
      <c r="A322" s="2" t="s">
        <v>6</v>
      </c>
      <c r="B322" s="2" t="s">
        <v>11</v>
      </c>
      <c r="C322" s="2" t="s">
        <v>17</v>
      </c>
      <c r="D322" s="2" t="s">
        <v>26</v>
      </c>
      <c r="E322" s="2" t="s">
        <v>36</v>
      </c>
      <c r="F322" s="2" t="s">
        <v>40</v>
      </c>
      <c r="G322" s="2" t="s">
        <v>46</v>
      </c>
      <c r="H322" s="6">
        <v>6866136.4565477325</v>
      </c>
      <c r="I322" s="6">
        <v>8239.3637478572782</v>
      </c>
      <c r="J322" s="6">
        <v>6866136.4565477325</v>
      </c>
      <c r="K322" s="6">
        <v>8239.3637478572782</v>
      </c>
      <c r="L322" s="2" t="s">
        <v>55</v>
      </c>
      <c r="M322" s="6">
        <v>411968.18739286391</v>
      </c>
      <c r="N322" s="8">
        <v>46289</v>
      </c>
      <c r="O322" s="8">
        <v>46322</v>
      </c>
      <c r="P322" s="2" t="s">
        <v>62</v>
      </c>
      <c r="Q322" s="9">
        <v>0</v>
      </c>
      <c r="R322" s="10">
        <v>6</v>
      </c>
      <c r="S322" s="9">
        <v>7.3972602739726029E-2</v>
      </c>
      <c r="T322" s="2" t="s">
        <v>68</v>
      </c>
      <c r="U322" s="6">
        <v>0</v>
      </c>
      <c r="V322" s="9">
        <v>2.3891850280021578</v>
      </c>
      <c r="W322" s="9">
        <v>1</v>
      </c>
      <c r="X322" s="9">
        <v>1</v>
      </c>
      <c r="Y322" s="2" t="s">
        <v>75</v>
      </c>
    </row>
    <row r="323" spans="1:25" x14ac:dyDescent="0.2">
      <c r="A323" s="2" t="s">
        <v>6</v>
      </c>
      <c r="B323" s="2" t="s">
        <v>11</v>
      </c>
      <c r="C323" s="2" t="s">
        <v>17</v>
      </c>
      <c r="D323" s="2" t="s">
        <v>26</v>
      </c>
      <c r="E323" s="2" t="s">
        <v>36</v>
      </c>
      <c r="F323" s="2" t="s">
        <v>40</v>
      </c>
      <c r="G323" s="2" t="s">
        <v>46</v>
      </c>
      <c r="H323" s="6">
        <v>514960.23424107995</v>
      </c>
      <c r="I323" s="6">
        <v>617.95228108929587</v>
      </c>
      <c r="J323" s="6">
        <v>514960.23424107995</v>
      </c>
      <c r="K323" s="6">
        <v>617.95228108929587</v>
      </c>
      <c r="L323" s="2" t="s">
        <v>55</v>
      </c>
      <c r="M323" s="6">
        <v>30897.614054464793</v>
      </c>
      <c r="N323" s="8">
        <v>46289</v>
      </c>
      <c r="O323" s="8">
        <v>46322</v>
      </c>
      <c r="P323" s="2" t="s">
        <v>62</v>
      </c>
      <c r="Q323" s="9">
        <v>0</v>
      </c>
      <c r="R323" s="10">
        <v>6</v>
      </c>
      <c r="S323" s="9">
        <v>7.3972602739726029E-2</v>
      </c>
      <c r="T323" s="2" t="s">
        <v>68</v>
      </c>
      <c r="U323" s="6">
        <v>0</v>
      </c>
      <c r="V323" s="9">
        <v>2.3891850280021578</v>
      </c>
      <c r="W323" s="9">
        <v>1</v>
      </c>
      <c r="X323" s="9">
        <v>1</v>
      </c>
      <c r="Y323" s="2" t="s">
        <v>75</v>
      </c>
    </row>
    <row r="324" spans="1:25" x14ac:dyDescent="0.2">
      <c r="A324" s="2" t="s">
        <v>6</v>
      </c>
      <c r="B324" s="2" t="s">
        <v>11</v>
      </c>
      <c r="C324" s="2" t="s">
        <v>17</v>
      </c>
      <c r="D324" s="2" t="s">
        <v>26</v>
      </c>
      <c r="E324" s="2" t="s">
        <v>36</v>
      </c>
      <c r="F324" s="2" t="s">
        <v>40</v>
      </c>
      <c r="G324" s="2" t="s">
        <v>46</v>
      </c>
      <c r="H324" s="6">
        <v>858267.05706846656</v>
      </c>
      <c r="I324" s="6">
        <v>1029.9204684821598</v>
      </c>
      <c r="J324" s="6">
        <v>858267.05706846656</v>
      </c>
      <c r="K324" s="6">
        <v>1029.9204684821598</v>
      </c>
      <c r="L324" s="2" t="s">
        <v>55</v>
      </c>
      <c r="M324" s="6">
        <v>51496.023424107989</v>
      </c>
      <c r="N324" s="8">
        <v>46289</v>
      </c>
      <c r="O324" s="8">
        <v>46322</v>
      </c>
      <c r="P324" s="2" t="s">
        <v>62</v>
      </c>
      <c r="Q324" s="9">
        <v>0</v>
      </c>
      <c r="R324" s="10">
        <v>6</v>
      </c>
      <c r="S324" s="9">
        <v>7.3972602739726029E-2</v>
      </c>
      <c r="T324" s="2" t="s">
        <v>68</v>
      </c>
      <c r="U324" s="6">
        <v>0</v>
      </c>
      <c r="V324" s="9">
        <v>2.3891850280021578</v>
      </c>
      <c r="W324" s="9">
        <v>1</v>
      </c>
      <c r="X324" s="9">
        <v>1</v>
      </c>
      <c r="Y324" s="2" t="s">
        <v>75</v>
      </c>
    </row>
    <row r="325" spans="1:25" x14ac:dyDescent="0.2">
      <c r="A325" s="2" t="s">
        <v>6</v>
      </c>
      <c r="B325" s="2" t="s">
        <v>11</v>
      </c>
      <c r="C325" s="2" t="s">
        <v>17</v>
      </c>
      <c r="D325" s="2" t="s">
        <v>26</v>
      </c>
      <c r="E325" s="2" t="s">
        <v>36</v>
      </c>
      <c r="F325" s="2" t="s">
        <v>40</v>
      </c>
      <c r="G325" s="2" t="s">
        <v>46</v>
      </c>
      <c r="H325" s="6">
        <v>858267.05706846656</v>
      </c>
      <c r="I325" s="6">
        <v>1029.9204684821598</v>
      </c>
      <c r="J325" s="6">
        <v>858267.05706846656</v>
      </c>
      <c r="K325" s="6">
        <v>1029.9204684821598</v>
      </c>
      <c r="L325" s="2" t="s">
        <v>55</v>
      </c>
      <c r="M325" s="6">
        <v>51496.023424107989</v>
      </c>
      <c r="N325" s="8">
        <v>46289</v>
      </c>
      <c r="O325" s="8">
        <v>46322</v>
      </c>
      <c r="P325" s="2" t="s">
        <v>62</v>
      </c>
      <c r="Q325" s="9">
        <v>0</v>
      </c>
      <c r="R325" s="10">
        <v>6</v>
      </c>
      <c r="S325" s="9">
        <v>7.3972602739726029E-2</v>
      </c>
      <c r="T325" s="2" t="s">
        <v>68</v>
      </c>
      <c r="U325" s="6">
        <v>0</v>
      </c>
      <c r="V325" s="9">
        <v>2.3891850280021578</v>
      </c>
      <c r="W325" s="9">
        <v>1</v>
      </c>
      <c r="X325" s="9">
        <v>1</v>
      </c>
      <c r="Y325" s="2" t="s">
        <v>75</v>
      </c>
    </row>
    <row r="326" spans="1:25" x14ac:dyDescent="0.2">
      <c r="A326" s="2" t="s">
        <v>6</v>
      </c>
      <c r="B326" s="2" t="s">
        <v>11</v>
      </c>
      <c r="C326" s="2" t="s">
        <v>17</v>
      </c>
      <c r="D326" s="2" t="s">
        <v>26</v>
      </c>
      <c r="E326" s="2" t="s">
        <v>36</v>
      </c>
      <c r="F326" s="2" t="s">
        <v>40</v>
      </c>
      <c r="G326" s="2" t="s">
        <v>46</v>
      </c>
      <c r="H326" s="6">
        <v>6351176.222306652</v>
      </c>
      <c r="I326" s="6">
        <v>7621.4114667679833</v>
      </c>
      <c r="J326" s="6">
        <v>6351176.222306652</v>
      </c>
      <c r="K326" s="6">
        <v>7621.4114667679833</v>
      </c>
      <c r="L326" s="2" t="s">
        <v>55</v>
      </c>
      <c r="M326" s="6">
        <v>381070.57333839918</v>
      </c>
      <c r="N326" s="8">
        <v>46289</v>
      </c>
      <c r="O326" s="8">
        <v>46322</v>
      </c>
      <c r="P326" s="2" t="s">
        <v>62</v>
      </c>
      <c r="Q326" s="9">
        <v>0</v>
      </c>
      <c r="R326" s="10">
        <v>6</v>
      </c>
      <c r="S326" s="9">
        <v>7.3972602739726029E-2</v>
      </c>
      <c r="T326" s="2" t="s">
        <v>68</v>
      </c>
      <c r="U326" s="6">
        <v>0</v>
      </c>
      <c r="V326" s="9">
        <v>2.3891850280021578</v>
      </c>
      <c r="W326" s="9">
        <v>1</v>
      </c>
      <c r="X326" s="9">
        <v>1</v>
      </c>
      <c r="Y326" s="2" t="s">
        <v>75</v>
      </c>
    </row>
    <row r="327" spans="1:25" x14ac:dyDescent="0.2">
      <c r="A327" s="2" t="s">
        <v>6</v>
      </c>
      <c r="B327" s="2" t="s">
        <v>11</v>
      </c>
      <c r="C327" s="2" t="s">
        <v>17</v>
      </c>
      <c r="D327" s="2" t="s">
        <v>26</v>
      </c>
      <c r="E327" s="2" t="s">
        <v>36</v>
      </c>
      <c r="F327" s="2" t="s">
        <v>40</v>
      </c>
      <c r="G327" s="2" t="s">
        <v>46</v>
      </c>
      <c r="H327" s="6">
        <v>3948028.4625149462</v>
      </c>
      <c r="I327" s="6">
        <v>4737.6341550179359</v>
      </c>
      <c r="J327" s="6">
        <v>3948028.4625149462</v>
      </c>
      <c r="K327" s="6">
        <v>4737.6341550179359</v>
      </c>
      <c r="L327" s="2" t="s">
        <v>55</v>
      </c>
      <c r="M327" s="6">
        <v>236881.70775089678</v>
      </c>
      <c r="N327" s="8">
        <v>46289</v>
      </c>
      <c r="O327" s="8">
        <v>46322</v>
      </c>
      <c r="P327" s="2" t="s">
        <v>62</v>
      </c>
      <c r="Q327" s="9">
        <v>0</v>
      </c>
      <c r="R327" s="10">
        <v>6</v>
      </c>
      <c r="S327" s="9">
        <v>7.3972602739726029E-2</v>
      </c>
      <c r="T327" s="2" t="s">
        <v>68</v>
      </c>
      <c r="U327" s="6">
        <v>0</v>
      </c>
      <c r="V327" s="9">
        <v>2.3891850280021578</v>
      </c>
      <c r="W327" s="9">
        <v>1</v>
      </c>
      <c r="X327" s="9">
        <v>1</v>
      </c>
      <c r="Y327" s="2" t="s">
        <v>75</v>
      </c>
    </row>
    <row r="328" spans="1:25" x14ac:dyDescent="0.2">
      <c r="A328" s="2" t="s">
        <v>6</v>
      </c>
      <c r="B328" s="2" t="s">
        <v>11</v>
      </c>
      <c r="C328" s="2" t="s">
        <v>17</v>
      </c>
      <c r="D328" s="2" t="s">
        <v>26</v>
      </c>
      <c r="E328" s="2" t="s">
        <v>36</v>
      </c>
      <c r="F328" s="2" t="s">
        <v>40</v>
      </c>
      <c r="G328" s="2" t="s">
        <v>46</v>
      </c>
      <c r="H328" s="6">
        <v>2918107.9940327862</v>
      </c>
      <c r="I328" s="6">
        <v>3501.7295928393437</v>
      </c>
      <c r="J328" s="6">
        <v>2918107.9940327862</v>
      </c>
      <c r="K328" s="6">
        <v>3501.7295928393437</v>
      </c>
      <c r="L328" s="2" t="s">
        <v>55</v>
      </c>
      <c r="M328" s="6">
        <v>175086.47964196716</v>
      </c>
      <c r="N328" s="8">
        <v>46289</v>
      </c>
      <c r="O328" s="8">
        <v>46322</v>
      </c>
      <c r="P328" s="2" t="s">
        <v>62</v>
      </c>
      <c r="Q328" s="9">
        <v>0</v>
      </c>
      <c r="R328" s="10">
        <v>6</v>
      </c>
      <c r="S328" s="9">
        <v>7.3972602739726029E-2</v>
      </c>
      <c r="T328" s="2" t="s">
        <v>68</v>
      </c>
      <c r="U328" s="6">
        <v>0</v>
      </c>
      <c r="V328" s="9">
        <v>2.3891850280021578</v>
      </c>
      <c r="W328" s="9">
        <v>1</v>
      </c>
      <c r="X328" s="9">
        <v>1</v>
      </c>
      <c r="Y328" s="2" t="s">
        <v>75</v>
      </c>
    </row>
    <row r="329" spans="1:25" x14ac:dyDescent="0.2">
      <c r="A329" s="2" t="s">
        <v>6</v>
      </c>
      <c r="B329" s="2" t="s">
        <v>11</v>
      </c>
      <c r="C329" s="2" t="s">
        <v>17</v>
      </c>
      <c r="D329" s="2" t="s">
        <v>26</v>
      </c>
      <c r="E329" s="2" t="s">
        <v>36</v>
      </c>
      <c r="F329" s="2" t="s">
        <v>40</v>
      </c>
      <c r="G329" s="2" t="s">
        <v>46</v>
      </c>
      <c r="H329" s="6">
        <v>1716534.1141369331</v>
      </c>
      <c r="I329" s="6">
        <v>2059.8409369643196</v>
      </c>
      <c r="J329" s="6">
        <v>1716534.1141369331</v>
      </c>
      <c r="K329" s="6">
        <v>2059.8409369643196</v>
      </c>
      <c r="L329" s="2" t="s">
        <v>55</v>
      </c>
      <c r="M329" s="6">
        <v>102992.04684821598</v>
      </c>
      <c r="N329" s="8">
        <v>46289</v>
      </c>
      <c r="O329" s="8">
        <v>46322</v>
      </c>
      <c r="P329" s="2" t="s">
        <v>62</v>
      </c>
      <c r="Q329" s="9">
        <v>0</v>
      </c>
      <c r="R329" s="10">
        <v>6</v>
      </c>
      <c r="S329" s="9">
        <v>7.3972602739726029E-2</v>
      </c>
      <c r="T329" s="2" t="s">
        <v>68</v>
      </c>
      <c r="U329" s="6">
        <v>0</v>
      </c>
      <c r="V329" s="9">
        <v>2.3891850280021578</v>
      </c>
      <c r="W329" s="9">
        <v>1</v>
      </c>
      <c r="X329" s="9">
        <v>1</v>
      </c>
      <c r="Y329" s="2" t="s">
        <v>75</v>
      </c>
    </row>
    <row r="330" spans="1:25" x14ac:dyDescent="0.2">
      <c r="A330" s="2" t="s">
        <v>6</v>
      </c>
      <c r="B330" s="2" t="s">
        <v>11</v>
      </c>
      <c r="C330" s="2" t="s">
        <v>17</v>
      </c>
      <c r="D330" s="2" t="s">
        <v>26</v>
      </c>
      <c r="E330" s="2" t="s">
        <v>36</v>
      </c>
      <c r="F330" s="2" t="s">
        <v>40</v>
      </c>
      <c r="G330" s="2" t="s">
        <v>46</v>
      </c>
      <c r="H330" s="6">
        <v>3433068.2282738662</v>
      </c>
      <c r="I330" s="6">
        <v>4119.6818739286391</v>
      </c>
      <c r="J330" s="6">
        <v>3433068.2282738662</v>
      </c>
      <c r="K330" s="6">
        <v>4119.6818739286391</v>
      </c>
      <c r="L330" s="2" t="s">
        <v>55</v>
      </c>
      <c r="M330" s="6">
        <v>205984.09369643196</v>
      </c>
      <c r="N330" s="8">
        <v>46289</v>
      </c>
      <c r="O330" s="8">
        <v>46322</v>
      </c>
      <c r="P330" s="2" t="s">
        <v>62</v>
      </c>
      <c r="Q330" s="9">
        <v>0</v>
      </c>
      <c r="R330" s="10">
        <v>6</v>
      </c>
      <c r="S330" s="9">
        <v>7.3972602739726029E-2</v>
      </c>
      <c r="T330" s="2" t="s">
        <v>68</v>
      </c>
      <c r="U330" s="6">
        <v>0</v>
      </c>
      <c r="V330" s="9">
        <v>2.3891850280021578</v>
      </c>
      <c r="W330" s="9">
        <v>1</v>
      </c>
      <c r="X330" s="9">
        <v>1</v>
      </c>
      <c r="Y330" s="2" t="s">
        <v>75</v>
      </c>
    </row>
    <row r="331" spans="1:25" x14ac:dyDescent="0.2">
      <c r="A331" s="2" t="s">
        <v>6</v>
      </c>
      <c r="B331" s="2" t="s">
        <v>11</v>
      </c>
      <c r="C331" s="2" t="s">
        <v>17</v>
      </c>
      <c r="D331" s="2" t="s">
        <v>26</v>
      </c>
      <c r="E331" s="2" t="s">
        <v>36</v>
      </c>
      <c r="F331" s="2" t="s">
        <v>40</v>
      </c>
      <c r="G331" s="2" t="s">
        <v>46</v>
      </c>
      <c r="H331" s="6">
        <v>1716534.1141369331</v>
      </c>
      <c r="I331" s="6">
        <v>2059.8409369643196</v>
      </c>
      <c r="J331" s="6">
        <v>1716534.1141369331</v>
      </c>
      <c r="K331" s="6">
        <v>2059.8409369643196</v>
      </c>
      <c r="L331" s="2" t="s">
        <v>55</v>
      </c>
      <c r="M331" s="6">
        <v>102992.04684821598</v>
      </c>
      <c r="N331" s="8">
        <v>46289</v>
      </c>
      <c r="O331" s="8">
        <v>46322</v>
      </c>
      <c r="P331" s="2" t="s">
        <v>62</v>
      </c>
      <c r="Q331" s="9">
        <v>0</v>
      </c>
      <c r="R331" s="10">
        <v>6</v>
      </c>
      <c r="S331" s="9">
        <v>7.3972602739726029E-2</v>
      </c>
      <c r="T331" s="2" t="s">
        <v>68</v>
      </c>
      <c r="U331" s="6">
        <v>0</v>
      </c>
      <c r="V331" s="9">
        <v>2.3891850280021578</v>
      </c>
      <c r="W331" s="9">
        <v>1</v>
      </c>
      <c r="X331" s="9">
        <v>1</v>
      </c>
      <c r="Y331" s="2" t="s">
        <v>75</v>
      </c>
    </row>
    <row r="332" spans="1:25" x14ac:dyDescent="0.2">
      <c r="A332" s="2" t="s">
        <v>6</v>
      </c>
      <c r="B332" s="2" t="s">
        <v>11</v>
      </c>
      <c r="C332" s="2" t="s">
        <v>17</v>
      </c>
      <c r="D332" s="2" t="s">
        <v>26</v>
      </c>
      <c r="E332" s="2" t="s">
        <v>36</v>
      </c>
      <c r="F332" s="2" t="s">
        <v>40</v>
      </c>
      <c r="G332" s="2" t="s">
        <v>46</v>
      </c>
      <c r="H332" s="6">
        <v>3089761.4054464796</v>
      </c>
      <c r="I332" s="6">
        <v>3707.7136865357752</v>
      </c>
      <c r="J332" s="6">
        <v>3089761.4054464796</v>
      </c>
      <c r="K332" s="6">
        <v>3707.7136865357752</v>
      </c>
      <c r="L332" s="2" t="s">
        <v>55</v>
      </c>
      <c r="M332" s="6">
        <v>185385.68432678879</v>
      </c>
      <c r="N332" s="8">
        <v>46289</v>
      </c>
      <c r="O332" s="8">
        <v>46322</v>
      </c>
      <c r="P332" s="2" t="s">
        <v>62</v>
      </c>
      <c r="Q332" s="9">
        <v>0</v>
      </c>
      <c r="R332" s="10">
        <v>6</v>
      </c>
      <c r="S332" s="9">
        <v>7.3972602739726029E-2</v>
      </c>
      <c r="T332" s="2" t="s">
        <v>68</v>
      </c>
      <c r="U332" s="6">
        <v>0</v>
      </c>
      <c r="V332" s="9">
        <v>2.3891850280021578</v>
      </c>
      <c r="W332" s="9">
        <v>1</v>
      </c>
      <c r="X332" s="9">
        <v>1</v>
      </c>
      <c r="Y332" s="2" t="s">
        <v>75</v>
      </c>
    </row>
    <row r="333" spans="1:25" x14ac:dyDescent="0.2">
      <c r="A333" s="2" t="s">
        <v>6</v>
      </c>
      <c r="B333" s="2" t="s">
        <v>11</v>
      </c>
      <c r="C333" s="2" t="s">
        <v>17</v>
      </c>
      <c r="D333" s="2" t="s">
        <v>26</v>
      </c>
      <c r="E333" s="2" t="s">
        <v>36</v>
      </c>
      <c r="F333" s="2" t="s">
        <v>40</v>
      </c>
      <c r="G333" s="2" t="s">
        <v>46</v>
      </c>
      <c r="H333" s="6">
        <v>1544880.7027232398</v>
      </c>
      <c r="I333" s="6">
        <v>1853.8568432678876</v>
      </c>
      <c r="J333" s="6">
        <v>1544880.7027232398</v>
      </c>
      <c r="K333" s="6">
        <v>1853.8568432678876</v>
      </c>
      <c r="L333" s="2" t="s">
        <v>55</v>
      </c>
      <c r="M333" s="6">
        <v>92692.842163394394</v>
      </c>
      <c r="N333" s="8">
        <v>46289</v>
      </c>
      <c r="O333" s="8">
        <v>46322</v>
      </c>
      <c r="P333" s="2" t="s">
        <v>62</v>
      </c>
      <c r="Q333" s="9">
        <v>0</v>
      </c>
      <c r="R333" s="10">
        <v>6</v>
      </c>
      <c r="S333" s="9">
        <v>7.3972602739726029E-2</v>
      </c>
      <c r="T333" s="2" t="s">
        <v>68</v>
      </c>
      <c r="U333" s="6">
        <v>0</v>
      </c>
      <c r="V333" s="9">
        <v>2.3891850280021578</v>
      </c>
      <c r="W333" s="9">
        <v>1</v>
      </c>
      <c r="X333" s="9">
        <v>1</v>
      </c>
      <c r="Y333" s="2" t="s">
        <v>75</v>
      </c>
    </row>
    <row r="334" spans="1:25" x14ac:dyDescent="0.2">
      <c r="A334" s="2" t="s">
        <v>6</v>
      </c>
      <c r="B334" s="2" t="s">
        <v>11</v>
      </c>
      <c r="C334" s="2" t="s">
        <v>17</v>
      </c>
      <c r="D334" s="2" t="s">
        <v>26</v>
      </c>
      <c r="E334" s="2" t="s">
        <v>36</v>
      </c>
      <c r="F334" s="2" t="s">
        <v>40</v>
      </c>
      <c r="G334" s="2" t="s">
        <v>46</v>
      </c>
      <c r="H334" s="6">
        <v>514960.23424107995</v>
      </c>
      <c r="I334" s="6">
        <v>617.95228108929587</v>
      </c>
      <c r="J334" s="6">
        <v>514960.23424107995</v>
      </c>
      <c r="K334" s="6">
        <v>617.95228108929587</v>
      </c>
      <c r="L334" s="2" t="s">
        <v>55</v>
      </c>
      <c r="M334" s="6">
        <v>30897.614054464793</v>
      </c>
      <c r="N334" s="8">
        <v>46289</v>
      </c>
      <c r="O334" s="8">
        <v>46322</v>
      </c>
      <c r="P334" s="2" t="s">
        <v>62</v>
      </c>
      <c r="Q334" s="9">
        <v>0</v>
      </c>
      <c r="R334" s="10">
        <v>6</v>
      </c>
      <c r="S334" s="9">
        <v>7.3972602739726029E-2</v>
      </c>
      <c r="T334" s="2" t="s">
        <v>68</v>
      </c>
      <c r="U334" s="6">
        <v>0</v>
      </c>
      <c r="V334" s="9">
        <v>2.3891850280021578</v>
      </c>
      <c r="W334" s="9">
        <v>1</v>
      </c>
      <c r="X334" s="9">
        <v>1</v>
      </c>
      <c r="Y334" s="2" t="s">
        <v>75</v>
      </c>
    </row>
    <row r="335" spans="1:25" x14ac:dyDescent="0.2">
      <c r="A335" s="2" t="s">
        <v>6</v>
      </c>
      <c r="B335" s="2" t="s">
        <v>11</v>
      </c>
      <c r="C335" s="2" t="s">
        <v>17</v>
      </c>
      <c r="D335" s="2" t="s">
        <v>26</v>
      </c>
      <c r="E335" s="2" t="s">
        <v>36</v>
      </c>
      <c r="F335" s="2" t="s">
        <v>40</v>
      </c>
      <c r="G335" s="2" t="s">
        <v>46</v>
      </c>
      <c r="H335" s="6">
        <v>1201573.8798958531</v>
      </c>
      <c r="I335" s="6">
        <v>1441.8886558750237</v>
      </c>
      <c r="J335" s="6">
        <v>1201573.8798958531</v>
      </c>
      <c r="K335" s="6">
        <v>1441.8886558750237</v>
      </c>
      <c r="L335" s="2" t="s">
        <v>55</v>
      </c>
      <c r="M335" s="6">
        <v>72094.432793751184</v>
      </c>
      <c r="N335" s="8">
        <v>46289</v>
      </c>
      <c r="O335" s="8">
        <v>46322</v>
      </c>
      <c r="P335" s="2" t="s">
        <v>62</v>
      </c>
      <c r="Q335" s="9">
        <v>0</v>
      </c>
      <c r="R335" s="10">
        <v>6</v>
      </c>
      <c r="S335" s="9">
        <v>7.3972602739726029E-2</v>
      </c>
      <c r="T335" s="2" t="s">
        <v>68</v>
      </c>
      <c r="U335" s="6">
        <v>0</v>
      </c>
      <c r="V335" s="9">
        <v>2.3891850280021578</v>
      </c>
      <c r="W335" s="9">
        <v>1</v>
      </c>
      <c r="X335" s="9">
        <v>1</v>
      </c>
      <c r="Y335" s="2" t="s">
        <v>75</v>
      </c>
    </row>
    <row r="336" spans="1:25" x14ac:dyDescent="0.2">
      <c r="A336" s="2" t="s">
        <v>6</v>
      </c>
      <c r="B336" s="2" t="s">
        <v>11</v>
      </c>
      <c r="C336" s="2" t="s">
        <v>17</v>
      </c>
      <c r="D336" s="2" t="s">
        <v>26</v>
      </c>
      <c r="E336" s="2" t="s">
        <v>36</v>
      </c>
      <c r="F336" s="2" t="s">
        <v>40</v>
      </c>
      <c r="G336" s="2" t="s">
        <v>46</v>
      </c>
      <c r="H336" s="6">
        <v>3948028.4625149462</v>
      </c>
      <c r="I336" s="6">
        <v>4737.6341550179359</v>
      </c>
      <c r="J336" s="6">
        <v>3948028.4625149462</v>
      </c>
      <c r="K336" s="6">
        <v>4737.6341550179359</v>
      </c>
      <c r="L336" s="2" t="s">
        <v>55</v>
      </c>
      <c r="M336" s="6">
        <v>236881.70775089678</v>
      </c>
      <c r="N336" s="8">
        <v>46289</v>
      </c>
      <c r="O336" s="8">
        <v>46322</v>
      </c>
      <c r="P336" s="2" t="s">
        <v>62</v>
      </c>
      <c r="Q336" s="9">
        <v>0</v>
      </c>
      <c r="R336" s="10">
        <v>6</v>
      </c>
      <c r="S336" s="9">
        <v>7.3972602739726029E-2</v>
      </c>
      <c r="T336" s="2" t="s">
        <v>68</v>
      </c>
      <c r="U336" s="6">
        <v>0</v>
      </c>
      <c r="V336" s="9">
        <v>2.3891850280021578</v>
      </c>
      <c r="W336" s="9">
        <v>1</v>
      </c>
      <c r="X336" s="9">
        <v>1</v>
      </c>
      <c r="Y336" s="2" t="s">
        <v>75</v>
      </c>
    </row>
    <row r="337" spans="1:25" x14ac:dyDescent="0.2">
      <c r="A337" s="2" t="s">
        <v>6</v>
      </c>
      <c r="B337" s="2" t="s">
        <v>11</v>
      </c>
      <c r="C337" s="2" t="s">
        <v>17</v>
      </c>
      <c r="D337" s="2" t="s">
        <v>26</v>
      </c>
      <c r="E337" s="2" t="s">
        <v>36</v>
      </c>
      <c r="F337" s="2" t="s">
        <v>40</v>
      </c>
      <c r="G337" s="2" t="s">
        <v>46</v>
      </c>
      <c r="H337" s="6">
        <v>6866136.4565477325</v>
      </c>
      <c r="I337" s="6">
        <v>8239.3637478572782</v>
      </c>
      <c r="J337" s="6">
        <v>6866136.4565477325</v>
      </c>
      <c r="K337" s="6">
        <v>8239.3637478572782</v>
      </c>
      <c r="L337" s="2" t="s">
        <v>55</v>
      </c>
      <c r="M337" s="6">
        <v>411968.18739286391</v>
      </c>
      <c r="N337" s="8">
        <v>46289</v>
      </c>
      <c r="O337" s="8">
        <v>46322</v>
      </c>
      <c r="P337" s="2" t="s">
        <v>62</v>
      </c>
      <c r="Q337" s="9">
        <v>0</v>
      </c>
      <c r="R337" s="10">
        <v>6</v>
      </c>
      <c r="S337" s="9">
        <v>7.3972602739726029E-2</v>
      </c>
      <c r="T337" s="2" t="s">
        <v>68</v>
      </c>
      <c r="U337" s="6">
        <v>0</v>
      </c>
      <c r="V337" s="9">
        <v>2.3891850280021578</v>
      </c>
      <c r="W337" s="9">
        <v>1</v>
      </c>
      <c r="X337" s="9">
        <v>1</v>
      </c>
      <c r="Y337" s="2" t="s">
        <v>75</v>
      </c>
    </row>
    <row r="338" spans="1:25" x14ac:dyDescent="0.2">
      <c r="A338" s="2" t="s">
        <v>6</v>
      </c>
      <c r="B338" s="2" t="s">
        <v>11</v>
      </c>
      <c r="C338" s="2" t="s">
        <v>17</v>
      </c>
      <c r="D338" s="2" t="s">
        <v>26</v>
      </c>
      <c r="E338" s="2" t="s">
        <v>36</v>
      </c>
      <c r="F338" s="2" t="s">
        <v>40</v>
      </c>
      <c r="G338" s="2" t="s">
        <v>46</v>
      </c>
      <c r="H338" s="6">
        <v>9955897.8619942125</v>
      </c>
      <c r="I338" s="6">
        <v>11947.077434393055</v>
      </c>
      <c r="J338" s="6">
        <v>9955897.8619942125</v>
      </c>
      <c r="K338" s="6">
        <v>11947.077434393055</v>
      </c>
      <c r="L338" s="2" t="s">
        <v>55</v>
      </c>
      <c r="M338" s="6">
        <v>597353.87171965267</v>
      </c>
      <c r="N338" s="8">
        <v>46289</v>
      </c>
      <c r="O338" s="8">
        <v>46322</v>
      </c>
      <c r="P338" s="2" t="s">
        <v>62</v>
      </c>
      <c r="Q338" s="9">
        <v>0</v>
      </c>
      <c r="R338" s="10">
        <v>6</v>
      </c>
      <c r="S338" s="9">
        <v>7.3972602739726029E-2</v>
      </c>
      <c r="T338" s="2" t="s">
        <v>68</v>
      </c>
      <c r="U338" s="6">
        <v>0</v>
      </c>
      <c r="V338" s="9">
        <v>2.3891850280021578</v>
      </c>
      <c r="W338" s="9">
        <v>1</v>
      </c>
      <c r="X338" s="9">
        <v>1</v>
      </c>
      <c r="Y338" s="2" t="s">
        <v>75</v>
      </c>
    </row>
    <row r="339" spans="1:25" x14ac:dyDescent="0.2">
      <c r="A339" s="2" t="s">
        <v>6</v>
      </c>
      <c r="B339" s="2" t="s">
        <v>11</v>
      </c>
      <c r="C339" s="2" t="s">
        <v>17</v>
      </c>
      <c r="D339" s="2" t="s">
        <v>26</v>
      </c>
      <c r="E339" s="2" t="s">
        <v>36</v>
      </c>
      <c r="F339" s="2" t="s">
        <v>40</v>
      </c>
      <c r="G339" s="2" t="s">
        <v>46</v>
      </c>
      <c r="H339" s="6">
        <v>5149602.3424107991</v>
      </c>
      <c r="I339" s="6">
        <v>6179.5228108929596</v>
      </c>
      <c r="J339" s="6">
        <v>5149602.3424107991</v>
      </c>
      <c r="K339" s="6">
        <v>6179.5228108929596</v>
      </c>
      <c r="L339" s="2" t="s">
        <v>55</v>
      </c>
      <c r="M339" s="6">
        <v>308976.14054464799</v>
      </c>
      <c r="N339" s="8">
        <v>46289</v>
      </c>
      <c r="O339" s="8">
        <v>46322</v>
      </c>
      <c r="P339" s="2" t="s">
        <v>62</v>
      </c>
      <c r="Q339" s="9">
        <v>0</v>
      </c>
      <c r="R339" s="10">
        <v>6</v>
      </c>
      <c r="S339" s="9">
        <v>7.3972602739726029E-2</v>
      </c>
      <c r="T339" s="2" t="s">
        <v>68</v>
      </c>
      <c r="U339" s="6">
        <v>0</v>
      </c>
      <c r="V339" s="9">
        <v>2.3891850280021578</v>
      </c>
      <c r="W339" s="9">
        <v>1</v>
      </c>
      <c r="X339" s="9">
        <v>1</v>
      </c>
      <c r="Y339" s="2" t="s">
        <v>75</v>
      </c>
    </row>
    <row r="340" spans="1:25" x14ac:dyDescent="0.2">
      <c r="A340" s="2" t="s">
        <v>6</v>
      </c>
      <c r="B340" s="2" t="s">
        <v>11</v>
      </c>
      <c r="C340" s="2" t="s">
        <v>17</v>
      </c>
      <c r="D340" s="2" t="s">
        <v>26</v>
      </c>
      <c r="E340" s="2" t="s">
        <v>36</v>
      </c>
      <c r="F340" s="2" t="s">
        <v>40</v>
      </c>
      <c r="G340" s="2" t="s">
        <v>46</v>
      </c>
      <c r="H340" s="6">
        <v>6866136.4565477325</v>
      </c>
      <c r="I340" s="6">
        <v>8239.3637478572782</v>
      </c>
      <c r="J340" s="6">
        <v>6866136.4565477325</v>
      </c>
      <c r="K340" s="6">
        <v>8239.3637478572782</v>
      </c>
      <c r="L340" s="2" t="s">
        <v>55</v>
      </c>
      <c r="M340" s="6">
        <v>411968.18739286391</v>
      </c>
      <c r="N340" s="8">
        <v>46289</v>
      </c>
      <c r="O340" s="8">
        <v>46322</v>
      </c>
      <c r="P340" s="2" t="s">
        <v>62</v>
      </c>
      <c r="Q340" s="9">
        <v>0</v>
      </c>
      <c r="R340" s="10">
        <v>6</v>
      </c>
      <c r="S340" s="9">
        <v>7.3972602739726029E-2</v>
      </c>
      <c r="T340" s="2" t="s">
        <v>68</v>
      </c>
      <c r="U340" s="6">
        <v>0</v>
      </c>
      <c r="V340" s="9">
        <v>2.3891850280021578</v>
      </c>
      <c r="W340" s="9">
        <v>1</v>
      </c>
      <c r="X340" s="9">
        <v>1</v>
      </c>
      <c r="Y340" s="2" t="s">
        <v>75</v>
      </c>
    </row>
    <row r="341" spans="1:25" x14ac:dyDescent="0.2">
      <c r="A341" s="2" t="s">
        <v>6</v>
      </c>
      <c r="B341" s="2" t="s">
        <v>11</v>
      </c>
      <c r="C341" s="2" t="s">
        <v>17</v>
      </c>
      <c r="D341" s="2" t="s">
        <v>26</v>
      </c>
      <c r="E341" s="2" t="s">
        <v>36</v>
      </c>
      <c r="F341" s="2" t="s">
        <v>40</v>
      </c>
      <c r="G341" s="2" t="s">
        <v>46</v>
      </c>
      <c r="H341" s="6">
        <v>343306.82282738661</v>
      </c>
      <c r="I341" s="6">
        <v>411.96818739286391</v>
      </c>
      <c r="J341" s="6">
        <v>343306.82282738661</v>
      </c>
      <c r="K341" s="6">
        <v>411.96818739286391</v>
      </c>
      <c r="L341" s="2" t="s">
        <v>55</v>
      </c>
      <c r="M341" s="6">
        <v>20598.409369643196</v>
      </c>
      <c r="N341" s="8">
        <v>46289</v>
      </c>
      <c r="O341" s="8">
        <v>46322</v>
      </c>
      <c r="P341" s="2" t="s">
        <v>62</v>
      </c>
      <c r="Q341" s="9">
        <v>0</v>
      </c>
      <c r="R341" s="10">
        <v>6</v>
      </c>
      <c r="S341" s="9">
        <v>7.3972602739726029E-2</v>
      </c>
      <c r="T341" s="2" t="s">
        <v>68</v>
      </c>
      <c r="U341" s="6">
        <v>0</v>
      </c>
      <c r="V341" s="9">
        <v>2.3891850280021578</v>
      </c>
      <c r="W341" s="9">
        <v>1</v>
      </c>
      <c r="X341" s="9">
        <v>1</v>
      </c>
      <c r="Y341" s="2" t="s">
        <v>75</v>
      </c>
    </row>
    <row r="342" spans="1:25" x14ac:dyDescent="0.2">
      <c r="A342" s="2" t="s">
        <v>6</v>
      </c>
      <c r="B342" s="2" t="s">
        <v>11</v>
      </c>
      <c r="C342" s="2" t="s">
        <v>17</v>
      </c>
      <c r="D342" s="2" t="s">
        <v>26</v>
      </c>
      <c r="E342" s="2" t="s">
        <v>36</v>
      </c>
      <c r="F342" s="2" t="s">
        <v>40</v>
      </c>
      <c r="G342" s="2" t="s">
        <v>46</v>
      </c>
      <c r="H342" s="6">
        <v>4291335.2853423329</v>
      </c>
      <c r="I342" s="6">
        <v>5149.6023424107989</v>
      </c>
      <c r="J342" s="6">
        <v>4291335.2853423329</v>
      </c>
      <c r="K342" s="6">
        <v>5149.6023424107989</v>
      </c>
      <c r="L342" s="2" t="s">
        <v>55</v>
      </c>
      <c r="M342" s="6">
        <v>257480.11712053997</v>
      </c>
      <c r="N342" s="8">
        <v>46289</v>
      </c>
      <c r="O342" s="8">
        <v>46322</v>
      </c>
      <c r="P342" s="2" t="s">
        <v>62</v>
      </c>
      <c r="Q342" s="9">
        <v>0</v>
      </c>
      <c r="R342" s="10">
        <v>6</v>
      </c>
      <c r="S342" s="9">
        <v>7.3972602739726029E-2</v>
      </c>
      <c r="T342" s="2" t="s">
        <v>68</v>
      </c>
      <c r="U342" s="6">
        <v>0</v>
      </c>
      <c r="V342" s="9">
        <v>2.3891850280021578</v>
      </c>
      <c r="W342" s="9">
        <v>1</v>
      </c>
      <c r="X342" s="9">
        <v>1</v>
      </c>
      <c r="Y342" s="2" t="s">
        <v>75</v>
      </c>
    </row>
    <row r="343" spans="1:25" x14ac:dyDescent="0.2">
      <c r="A343" s="2" t="s">
        <v>6</v>
      </c>
      <c r="B343" s="2" t="s">
        <v>11</v>
      </c>
      <c r="C343" s="2" t="s">
        <v>17</v>
      </c>
      <c r="D343" s="2" t="s">
        <v>26</v>
      </c>
      <c r="E343" s="2" t="s">
        <v>36</v>
      </c>
      <c r="F343" s="2" t="s">
        <v>40</v>
      </c>
      <c r="G343" s="2" t="s">
        <v>46</v>
      </c>
      <c r="H343" s="6">
        <v>8067710.3364435853</v>
      </c>
      <c r="I343" s="6">
        <v>9681.2524037323019</v>
      </c>
      <c r="J343" s="6">
        <v>8067710.3364435853</v>
      </c>
      <c r="K343" s="6">
        <v>9681.2524037323019</v>
      </c>
      <c r="L343" s="2" t="s">
        <v>55</v>
      </c>
      <c r="M343" s="6">
        <v>484062.62018661515</v>
      </c>
      <c r="N343" s="8">
        <v>46289</v>
      </c>
      <c r="O343" s="8">
        <v>46322</v>
      </c>
      <c r="P343" s="2" t="s">
        <v>62</v>
      </c>
      <c r="Q343" s="9">
        <v>0</v>
      </c>
      <c r="R343" s="10">
        <v>6</v>
      </c>
      <c r="S343" s="9">
        <v>7.3972602739726029E-2</v>
      </c>
      <c r="T343" s="2" t="s">
        <v>68</v>
      </c>
      <c r="U343" s="6">
        <v>0</v>
      </c>
      <c r="V343" s="9">
        <v>2.3891850280021578</v>
      </c>
      <c r="W343" s="9">
        <v>1</v>
      </c>
      <c r="X343" s="9">
        <v>1</v>
      </c>
      <c r="Y343" s="2" t="s">
        <v>75</v>
      </c>
    </row>
    <row r="344" spans="1:25" x14ac:dyDescent="0.2">
      <c r="A344" s="2" t="s">
        <v>6</v>
      </c>
      <c r="B344" s="2" t="s">
        <v>11</v>
      </c>
      <c r="C344" s="2" t="s">
        <v>17</v>
      </c>
      <c r="D344" s="2" t="s">
        <v>26</v>
      </c>
      <c r="E344" s="2" t="s">
        <v>36</v>
      </c>
      <c r="F344" s="2" t="s">
        <v>40</v>
      </c>
      <c r="G344" s="2" t="s">
        <v>46</v>
      </c>
      <c r="H344" s="6">
        <v>4806295.5195834124</v>
      </c>
      <c r="I344" s="6">
        <v>5767.5546235000947</v>
      </c>
      <c r="J344" s="6">
        <v>4806295.5195834124</v>
      </c>
      <c r="K344" s="6">
        <v>5767.5546235000947</v>
      </c>
      <c r="L344" s="2" t="s">
        <v>55</v>
      </c>
      <c r="M344" s="6">
        <v>288377.73117500474</v>
      </c>
      <c r="N344" s="8">
        <v>46289</v>
      </c>
      <c r="O344" s="8">
        <v>46322</v>
      </c>
      <c r="P344" s="2" t="s">
        <v>62</v>
      </c>
      <c r="Q344" s="9">
        <v>0</v>
      </c>
      <c r="R344" s="10">
        <v>6</v>
      </c>
      <c r="S344" s="9">
        <v>7.3972602739726029E-2</v>
      </c>
      <c r="T344" s="2" t="s">
        <v>68</v>
      </c>
      <c r="U344" s="6">
        <v>0</v>
      </c>
      <c r="V344" s="9">
        <v>2.3891850280021578</v>
      </c>
      <c r="W344" s="9">
        <v>1</v>
      </c>
      <c r="X344" s="9">
        <v>1</v>
      </c>
      <c r="Y344" s="2" t="s">
        <v>75</v>
      </c>
    </row>
    <row r="345" spans="1:25" x14ac:dyDescent="0.2">
      <c r="A345" s="2" t="s">
        <v>6</v>
      </c>
      <c r="B345" s="2" t="s">
        <v>11</v>
      </c>
      <c r="C345" s="2" t="s">
        <v>17</v>
      </c>
      <c r="D345" s="2" t="s">
        <v>26</v>
      </c>
      <c r="E345" s="2" t="s">
        <v>36</v>
      </c>
      <c r="F345" s="2" t="s">
        <v>40</v>
      </c>
      <c r="G345" s="2" t="s">
        <v>46</v>
      </c>
      <c r="H345" s="6">
        <v>1373227.2913095464</v>
      </c>
      <c r="I345" s="6">
        <v>1647.8727495714556</v>
      </c>
      <c r="J345" s="6">
        <v>1373227.2913095464</v>
      </c>
      <c r="K345" s="6">
        <v>1647.8727495714556</v>
      </c>
      <c r="L345" s="2" t="s">
        <v>55</v>
      </c>
      <c r="M345" s="6">
        <v>82393.637478572782</v>
      </c>
      <c r="N345" s="8">
        <v>46289</v>
      </c>
      <c r="O345" s="8">
        <v>46322</v>
      </c>
      <c r="P345" s="2" t="s">
        <v>62</v>
      </c>
      <c r="Q345" s="9">
        <v>0</v>
      </c>
      <c r="R345" s="10">
        <v>6</v>
      </c>
      <c r="S345" s="9">
        <v>7.3972602739726029E-2</v>
      </c>
      <c r="T345" s="2" t="s">
        <v>68</v>
      </c>
      <c r="U345" s="6">
        <v>0</v>
      </c>
      <c r="V345" s="9">
        <v>2.3891850280021578</v>
      </c>
      <c r="W345" s="9">
        <v>1</v>
      </c>
      <c r="X345" s="9">
        <v>1</v>
      </c>
      <c r="Y345" s="2" t="s">
        <v>75</v>
      </c>
    </row>
    <row r="346" spans="1:25" x14ac:dyDescent="0.2">
      <c r="A346" s="2" t="s">
        <v>6</v>
      </c>
      <c r="B346" s="2" t="s">
        <v>11</v>
      </c>
      <c r="C346" s="2" t="s">
        <v>17</v>
      </c>
      <c r="D346" s="2" t="s">
        <v>26</v>
      </c>
      <c r="E346" s="2" t="s">
        <v>36</v>
      </c>
      <c r="F346" s="2" t="s">
        <v>40</v>
      </c>
      <c r="G346" s="2" t="s">
        <v>46</v>
      </c>
      <c r="H346" s="6">
        <v>3433068.2282738662</v>
      </c>
      <c r="I346" s="6">
        <v>4119.6818739286391</v>
      </c>
      <c r="J346" s="6">
        <v>3433068.2282738662</v>
      </c>
      <c r="K346" s="6">
        <v>4119.6818739286391</v>
      </c>
      <c r="L346" s="2" t="s">
        <v>55</v>
      </c>
      <c r="M346" s="6">
        <v>205984.09369643196</v>
      </c>
      <c r="N346" s="8">
        <v>46289</v>
      </c>
      <c r="O346" s="8">
        <v>46322</v>
      </c>
      <c r="P346" s="2" t="s">
        <v>62</v>
      </c>
      <c r="Q346" s="9">
        <v>0</v>
      </c>
      <c r="R346" s="10">
        <v>6</v>
      </c>
      <c r="S346" s="9">
        <v>7.3972602739726029E-2</v>
      </c>
      <c r="T346" s="2" t="s">
        <v>68</v>
      </c>
      <c r="U346" s="6">
        <v>0</v>
      </c>
      <c r="V346" s="9">
        <v>2.3891850280021578</v>
      </c>
      <c r="W346" s="9">
        <v>1</v>
      </c>
      <c r="X346" s="9">
        <v>1</v>
      </c>
      <c r="Y346" s="2" t="s">
        <v>75</v>
      </c>
    </row>
    <row r="347" spans="1:25" x14ac:dyDescent="0.2">
      <c r="A347" s="2" t="s">
        <v>6</v>
      </c>
      <c r="B347" s="2" t="s">
        <v>11</v>
      </c>
      <c r="C347" s="2" t="s">
        <v>17</v>
      </c>
      <c r="D347" s="2" t="s">
        <v>26</v>
      </c>
      <c r="E347" s="2" t="s">
        <v>36</v>
      </c>
      <c r="F347" s="2" t="s">
        <v>40</v>
      </c>
      <c r="G347" s="2" t="s">
        <v>46</v>
      </c>
      <c r="H347" s="6">
        <v>3089761.4054464796</v>
      </c>
      <c r="I347" s="6">
        <v>3707.7136865357752</v>
      </c>
      <c r="J347" s="6">
        <v>3089761.4054464796</v>
      </c>
      <c r="K347" s="6">
        <v>3707.7136865357752</v>
      </c>
      <c r="L347" s="2" t="s">
        <v>55</v>
      </c>
      <c r="M347" s="6">
        <v>185385.68432678879</v>
      </c>
      <c r="N347" s="8">
        <v>46289</v>
      </c>
      <c r="O347" s="8">
        <v>46322</v>
      </c>
      <c r="P347" s="2" t="s">
        <v>62</v>
      </c>
      <c r="Q347" s="9">
        <v>0</v>
      </c>
      <c r="R347" s="10">
        <v>6</v>
      </c>
      <c r="S347" s="9">
        <v>7.3972602739726029E-2</v>
      </c>
      <c r="T347" s="2" t="s">
        <v>68</v>
      </c>
      <c r="U347" s="6">
        <v>0</v>
      </c>
      <c r="V347" s="9">
        <v>2.3891850280021578</v>
      </c>
      <c r="W347" s="9">
        <v>1</v>
      </c>
      <c r="X347" s="9">
        <v>1</v>
      </c>
      <c r="Y347" s="2" t="s">
        <v>75</v>
      </c>
    </row>
    <row r="348" spans="1:25" x14ac:dyDescent="0.2">
      <c r="A348" s="2" t="s">
        <v>6</v>
      </c>
      <c r="B348" s="2" t="s">
        <v>11</v>
      </c>
      <c r="C348" s="2" t="s">
        <v>17</v>
      </c>
      <c r="D348" s="2" t="s">
        <v>26</v>
      </c>
      <c r="E348" s="2" t="s">
        <v>36</v>
      </c>
      <c r="F348" s="2" t="s">
        <v>40</v>
      </c>
      <c r="G348" s="2" t="s">
        <v>46</v>
      </c>
      <c r="H348" s="6">
        <v>2403147.7597917062</v>
      </c>
      <c r="I348" s="6">
        <v>2883.7773117500474</v>
      </c>
      <c r="J348" s="6">
        <v>2403147.7597917062</v>
      </c>
      <c r="K348" s="6">
        <v>2883.7773117500474</v>
      </c>
      <c r="L348" s="2" t="s">
        <v>55</v>
      </c>
      <c r="M348" s="6">
        <v>144188.86558750237</v>
      </c>
      <c r="N348" s="8">
        <v>46289</v>
      </c>
      <c r="O348" s="8">
        <v>46322</v>
      </c>
      <c r="P348" s="2" t="s">
        <v>62</v>
      </c>
      <c r="Q348" s="9">
        <v>0</v>
      </c>
      <c r="R348" s="10">
        <v>6</v>
      </c>
      <c r="S348" s="9">
        <v>7.3972602739726029E-2</v>
      </c>
      <c r="T348" s="2" t="s">
        <v>68</v>
      </c>
      <c r="U348" s="6">
        <v>0</v>
      </c>
      <c r="V348" s="9">
        <v>2.3891850280021578</v>
      </c>
      <c r="W348" s="9">
        <v>1</v>
      </c>
      <c r="X348" s="9">
        <v>1</v>
      </c>
      <c r="Y348" s="2" t="s">
        <v>75</v>
      </c>
    </row>
    <row r="349" spans="1:25" x14ac:dyDescent="0.2">
      <c r="A349" s="2" t="s">
        <v>6</v>
      </c>
      <c r="B349" s="2" t="s">
        <v>11</v>
      </c>
      <c r="C349" s="2" t="s">
        <v>17</v>
      </c>
      <c r="D349" s="2" t="s">
        <v>26</v>
      </c>
      <c r="E349" s="2" t="s">
        <v>36</v>
      </c>
      <c r="F349" s="2" t="s">
        <v>40</v>
      </c>
      <c r="G349" s="2" t="s">
        <v>46</v>
      </c>
      <c r="H349" s="6">
        <v>343306.82282738661</v>
      </c>
      <c r="I349" s="6">
        <v>411.96818739286391</v>
      </c>
      <c r="J349" s="6">
        <v>343306.82282738661</v>
      </c>
      <c r="K349" s="6">
        <v>411.96818739286391</v>
      </c>
      <c r="L349" s="2" t="s">
        <v>55</v>
      </c>
      <c r="M349" s="6">
        <v>20598.409369643196</v>
      </c>
      <c r="N349" s="8">
        <v>46289</v>
      </c>
      <c r="O349" s="8">
        <v>46322</v>
      </c>
      <c r="P349" s="2" t="s">
        <v>62</v>
      </c>
      <c r="Q349" s="9">
        <v>0</v>
      </c>
      <c r="R349" s="10">
        <v>6</v>
      </c>
      <c r="S349" s="9">
        <v>7.3972602739726029E-2</v>
      </c>
      <c r="T349" s="2" t="s">
        <v>68</v>
      </c>
      <c r="U349" s="6">
        <v>0</v>
      </c>
      <c r="V349" s="9">
        <v>2.3891850280021578</v>
      </c>
      <c r="W349" s="9">
        <v>1</v>
      </c>
      <c r="X349" s="9">
        <v>1</v>
      </c>
      <c r="Y349" s="2" t="s">
        <v>75</v>
      </c>
    </row>
    <row r="350" spans="1:25" x14ac:dyDescent="0.2">
      <c r="A350" s="2" t="s">
        <v>6</v>
      </c>
      <c r="B350" s="2" t="s">
        <v>11</v>
      </c>
      <c r="C350" s="2" t="s">
        <v>17</v>
      </c>
      <c r="D350" s="2" t="s">
        <v>26</v>
      </c>
      <c r="E350" s="2" t="s">
        <v>36</v>
      </c>
      <c r="F350" s="2" t="s">
        <v>40</v>
      </c>
      <c r="G350" s="2" t="s">
        <v>46</v>
      </c>
      <c r="H350" s="6">
        <v>1029920.4684821599</v>
      </c>
      <c r="I350" s="6">
        <v>1235.9045621785917</v>
      </c>
      <c r="J350" s="6">
        <v>1029920.4684821599</v>
      </c>
      <c r="K350" s="6">
        <v>1235.9045621785917</v>
      </c>
      <c r="L350" s="2" t="s">
        <v>55</v>
      </c>
      <c r="M350" s="6">
        <v>61795.228108929587</v>
      </c>
      <c r="N350" s="8">
        <v>46289</v>
      </c>
      <c r="O350" s="8">
        <v>46322</v>
      </c>
      <c r="P350" s="2" t="s">
        <v>62</v>
      </c>
      <c r="Q350" s="9">
        <v>0</v>
      </c>
      <c r="R350" s="10">
        <v>6</v>
      </c>
      <c r="S350" s="9">
        <v>7.3972602739726029E-2</v>
      </c>
      <c r="T350" s="2" t="s">
        <v>68</v>
      </c>
      <c r="U350" s="6">
        <v>0</v>
      </c>
      <c r="V350" s="9">
        <v>2.3891850280021578</v>
      </c>
      <c r="W350" s="9">
        <v>1</v>
      </c>
      <c r="X350" s="9">
        <v>1</v>
      </c>
      <c r="Y350" s="2" t="s">
        <v>75</v>
      </c>
    </row>
    <row r="351" spans="1:25" x14ac:dyDescent="0.2">
      <c r="A351" s="2" t="s">
        <v>6</v>
      </c>
      <c r="B351" s="2" t="s">
        <v>11</v>
      </c>
      <c r="C351" s="2" t="s">
        <v>17</v>
      </c>
      <c r="D351" s="2" t="s">
        <v>26</v>
      </c>
      <c r="E351" s="2" t="s">
        <v>36</v>
      </c>
      <c r="F351" s="2" t="s">
        <v>40</v>
      </c>
      <c r="G351" s="2" t="s">
        <v>46</v>
      </c>
      <c r="H351" s="6">
        <v>343306.82282738661</v>
      </c>
      <c r="I351" s="6">
        <v>411.96818739286391</v>
      </c>
      <c r="J351" s="6">
        <v>343306.82282738661</v>
      </c>
      <c r="K351" s="6">
        <v>411.96818739286391</v>
      </c>
      <c r="L351" s="2" t="s">
        <v>55</v>
      </c>
      <c r="M351" s="6">
        <v>20598.409369643196</v>
      </c>
      <c r="N351" s="8">
        <v>46289</v>
      </c>
      <c r="O351" s="8">
        <v>46322</v>
      </c>
      <c r="P351" s="2" t="s">
        <v>62</v>
      </c>
      <c r="Q351" s="9">
        <v>0</v>
      </c>
      <c r="R351" s="10">
        <v>6</v>
      </c>
      <c r="S351" s="9">
        <v>7.3972602739726029E-2</v>
      </c>
      <c r="T351" s="2" t="s">
        <v>68</v>
      </c>
      <c r="U351" s="6">
        <v>0</v>
      </c>
      <c r="V351" s="9">
        <v>2.3891850280021578</v>
      </c>
      <c r="W351" s="9">
        <v>1</v>
      </c>
      <c r="X351" s="9">
        <v>1</v>
      </c>
      <c r="Y351" s="2" t="s">
        <v>75</v>
      </c>
    </row>
    <row r="352" spans="1:25" x14ac:dyDescent="0.2">
      <c r="A352" s="2" t="s">
        <v>6</v>
      </c>
      <c r="B352" s="2" t="s">
        <v>12</v>
      </c>
      <c r="C352" s="2" t="s">
        <v>17</v>
      </c>
      <c r="D352" s="2" t="s">
        <v>27</v>
      </c>
      <c r="E352" s="2" t="s">
        <v>37</v>
      </c>
      <c r="F352" s="2" t="s">
        <v>41</v>
      </c>
      <c r="G352" s="2" t="s">
        <v>48</v>
      </c>
      <c r="H352" s="6">
        <v>40134342.017128311</v>
      </c>
      <c r="I352" s="6">
        <v>8026.8684034256612</v>
      </c>
      <c r="J352" s="6">
        <v>40134342.017128311</v>
      </c>
      <c r="K352" s="6">
        <v>8026.8684034256612</v>
      </c>
      <c r="L352" s="2" t="s">
        <v>55</v>
      </c>
      <c r="M352" s="6">
        <v>401343.42017128307</v>
      </c>
      <c r="N352" s="8">
        <v>46289</v>
      </c>
      <c r="O352" s="8">
        <v>46323</v>
      </c>
      <c r="P352" s="2" t="s">
        <v>63</v>
      </c>
      <c r="Q352" s="9">
        <v>0</v>
      </c>
      <c r="R352" s="10">
        <v>1</v>
      </c>
      <c r="S352" s="9">
        <v>7.6712328767123292E-2</v>
      </c>
      <c r="T352" s="2" t="s">
        <v>68</v>
      </c>
      <c r="U352" s="6">
        <v>0</v>
      </c>
      <c r="V352" s="9">
        <v>2.3891850280021578</v>
      </c>
      <c r="W352" s="9">
        <v>1</v>
      </c>
      <c r="X352" s="9">
        <v>1</v>
      </c>
      <c r="Y352" s="2" t="s">
        <v>76</v>
      </c>
    </row>
    <row r="353" spans="1:25" x14ac:dyDescent="0.2">
      <c r="A353" s="2" t="s">
        <v>6</v>
      </c>
      <c r="B353" s="2" t="s">
        <v>12</v>
      </c>
      <c r="C353" s="2" t="s">
        <v>17</v>
      </c>
      <c r="D353" s="2" t="s">
        <v>27</v>
      </c>
      <c r="E353" s="2" t="s">
        <v>37</v>
      </c>
      <c r="F353" s="2" t="s">
        <v>41</v>
      </c>
      <c r="G353" s="2" t="s">
        <v>48</v>
      </c>
      <c r="H353" s="6">
        <v>787460776.73684633</v>
      </c>
      <c r="I353" s="6">
        <v>157492.15534736929</v>
      </c>
      <c r="J353" s="6">
        <v>787460776.73684633</v>
      </c>
      <c r="K353" s="6">
        <v>157492.15534736929</v>
      </c>
      <c r="L353" s="2" t="s">
        <v>55</v>
      </c>
      <c r="M353" s="6">
        <v>7874607.7673684638</v>
      </c>
      <c r="N353" s="8">
        <v>46289</v>
      </c>
      <c r="O353" s="8">
        <v>46323</v>
      </c>
      <c r="P353" s="2" t="s">
        <v>63</v>
      </c>
      <c r="Q353" s="9">
        <v>0</v>
      </c>
      <c r="R353" s="10">
        <v>1</v>
      </c>
      <c r="S353" s="9">
        <v>7.6712328767123292E-2</v>
      </c>
      <c r="T353" s="2" t="s">
        <v>68</v>
      </c>
      <c r="U353" s="6">
        <v>0</v>
      </c>
      <c r="V353" s="9">
        <v>2.3891850280021578</v>
      </c>
      <c r="W353" s="9">
        <v>1</v>
      </c>
      <c r="X353" s="9">
        <v>1</v>
      </c>
      <c r="Y353" s="2" t="s">
        <v>76</v>
      </c>
    </row>
    <row r="354" spans="1:25" x14ac:dyDescent="0.2">
      <c r="A354" s="2" t="s">
        <v>6</v>
      </c>
      <c r="B354" s="2" t="s">
        <v>12</v>
      </c>
      <c r="C354" s="2" t="s">
        <v>17</v>
      </c>
      <c r="D354" s="2" t="s">
        <v>27</v>
      </c>
      <c r="E354" s="2" t="s">
        <v>37</v>
      </c>
      <c r="F354" s="2" t="s">
        <v>41</v>
      </c>
      <c r="G354" s="2" t="s">
        <v>48</v>
      </c>
      <c r="H354" s="6">
        <v>86593356.608940274</v>
      </c>
      <c r="I354" s="6">
        <v>17318.671321788053</v>
      </c>
      <c r="J354" s="6">
        <v>86593356.608940274</v>
      </c>
      <c r="K354" s="6">
        <v>17318.671321788053</v>
      </c>
      <c r="L354" s="2" t="s">
        <v>55</v>
      </c>
      <c r="M354" s="6">
        <v>865933.56608940265</v>
      </c>
      <c r="N354" s="8">
        <v>46289</v>
      </c>
      <c r="O354" s="8">
        <v>46323</v>
      </c>
      <c r="P354" s="2" t="s">
        <v>63</v>
      </c>
      <c r="Q354" s="9">
        <v>0</v>
      </c>
      <c r="R354" s="10">
        <v>1</v>
      </c>
      <c r="S354" s="9">
        <v>7.6712328767123292E-2</v>
      </c>
      <c r="T354" s="2" t="s">
        <v>68</v>
      </c>
      <c r="U354" s="6">
        <v>0</v>
      </c>
      <c r="V354" s="9">
        <v>2.3891850280021578</v>
      </c>
      <c r="W354" s="9">
        <v>1</v>
      </c>
      <c r="X354" s="9">
        <v>1</v>
      </c>
      <c r="Y354" s="2" t="s">
        <v>76</v>
      </c>
    </row>
    <row r="355" spans="1:25" x14ac:dyDescent="0.2">
      <c r="A355" s="2" t="s">
        <v>6</v>
      </c>
      <c r="B355" s="2" t="s">
        <v>12</v>
      </c>
      <c r="C355" s="2" t="s">
        <v>17</v>
      </c>
      <c r="D355" s="2" t="s">
        <v>27</v>
      </c>
      <c r="E355" s="2" t="s">
        <v>37</v>
      </c>
      <c r="F355" s="2" t="s">
        <v>41</v>
      </c>
      <c r="G355" s="2" t="s">
        <v>48</v>
      </c>
      <c r="H355" s="6">
        <v>46068602.704485804</v>
      </c>
      <c r="I355" s="6">
        <v>9213.7205408971604</v>
      </c>
      <c r="J355" s="6">
        <v>46068602.704485804</v>
      </c>
      <c r="K355" s="6">
        <v>9213.7205408971604</v>
      </c>
      <c r="L355" s="2" t="s">
        <v>55</v>
      </c>
      <c r="M355" s="6">
        <v>460686.02704485808</v>
      </c>
      <c r="N355" s="8">
        <v>46289</v>
      </c>
      <c r="O355" s="8">
        <v>46323</v>
      </c>
      <c r="P355" s="2" t="s">
        <v>63</v>
      </c>
      <c r="Q355" s="9">
        <v>0</v>
      </c>
      <c r="R355" s="10">
        <v>1</v>
      </c>
      <c r="S355" s="9">
        <v>7.6712328767123292E-2</v>
      </c>
      <c r="T355" s="2" t="s">
        <v>68</v>
      </c>
      <c r="U355" s="6">
        <v>0</v>
      </c>
      <c r="V355" s="9">
        <v>2.3891850280021578</v>
      </c>
      <c r="W355" s="9">
        <v>1</v>
      </c>
      <c r="X355" s="9">
        <v>1</v>
      </c>
      <c r="Y355" s="2" t="s">
        <v>76</v>
      </c>
    </row>
    <row r="356" spans="1:25" x14ac:dyDescent="0.2">
      <c r="A356" s="2" t="s">
        <v>6</v>
      </c>
      <c r="B356" s="2" t="s">
        <v>12</v>
      </c>
      <c r="C356" s="2" t="s">
        <v>17</v>
      </c>
      <c r="D356" s="2" t="s">
        <v>27</v>
      </c>
      <c r="E356" s="2" t="s">
        <v>37</v>
      </c>
      <c r="F356" s="2" t="s">
        <v>41</v>
      </c>
      <c r="G356" s="2" t="s">
        <v>48</v>
      </c>
      <c r="H356" s="6">
        <v>27328832.112830564</v>
      </c>
      <c r="I356" s="6">
        <v>5465.7664225661129</v>
      </c>
      <c r="J356" s="6">
        <v>27328832.112830564</v>
      </c>
      <c r="K356" s="6">
        <v>5465.7664225661129</v>
      </c>
      <c r="L356" s="2" t="s">
        <v>55</v>
      </c>
      <c r="M356" s="6">
        <v>273288.32112830563</v>
      </c>
      <c r="N356" s="8">
        <v>46289</v>
      </c>
      <c r="O356" s="8">
        <v>46323</v>
      </c>
      <c r="P356" s="2" t="s">
        <v>63</v>
      </c>
      <c r="Q356" s="9">
        <v>0</v>
      </c>
      <c r="R356" s="10">
        <v>1</v>
      </c>
      <c r="S356" s="9">
        <v>7.6712328767123292E-2</v>
      </c>
      <c r="T356" s="2" t="s">
        <v>68</v>
      </c>
      <c r="U356" s="6">
        <v>0</v>
      </c>
      <c r="V356" s="9">
        <v>2.3891850280021578</v>
      </c>
      <c r="W356" s="9">
        <v>1</v>
      </c>
      <c r="X356" s="9">
        <v>1</v>
      </c>
      <c r="Y356" s="2" t="s">
        <v>76</v>
      </c>
    </row>
    <row r="357" spans="1:25" x14ac:dyDescent="0.2">
      <c r="A357" s="2" t="s">
        <v>6</v>
      </c>
      <c r="B357" s="2" t="s">
        <v>12</v>
      </c>
      <c r="C357" s="2" t="s">
        <v>17</v>
      </c>
      <c r="D357" s="2" t="s">
        <v>27</v>
      </c>
      <c r="E357" s="2" t="s">
        <v>37</v>
      </c>
      <c r="F357" s="2" t="s">
        <v>41</v>
      </c>
      <c r="G357" s="2" t="s">
        <v>48</v>
      </c>
      <c r="H357" s="6">
        <v>156164.75493046036</v>
      </c>
      <c r="I357" s="6">
        <v>31.232950986092078</v>
      </c>
      <c r="J357" s="6">
        <v>156164.75493046036</v>
      </c>
      <c r="K357" s="6">
        <v>31.232950986092078</v>
      </c>
      <c r="L357" s="2" t="s">
        <v>55</v>
      </c>
      <c r="M357" s="6">
        <v>1561.6475493046037</v>
      </c>
      <c r="N357" s="8">
        <v>46289</v>
      </c>
      <c r="O357" s="8">
        <v>46323</v>
      </c>
      <c r="P357" s="2" t="s">
        <v>63</v>
      </c>
      <c r="Q357" s="9">
        <v>0</v>
      </c>
      <c r="R357" s="10">
        <v>1</v>
      </c>
      <c r="S357" s="9">
        <v>7.6712328767123292E-2</v>
      </c>
      <c r="T357" s="2" t="s">
        <v>68</v>
      </c>
      <c r="U357" s="6">
        <v>0</v>
      </c>
      <c r="V357" s="9">
        <v>2.3891850280021578</v>
      </c>
      <c r="W357" s="9">
        <v>1</v>
      </c>
      <c r="X357" s="9">
        <v>1</v>
      </c>
      <c r="Y357" s="2" t="s">
        <v>76</v>
      </c>
    </row>
    <row r="358" spans="1:25" x14ac:dyDescent="0.2">
      <c r="A358" s="2" t="s">
        <v>7</v>
      </c>
      <c r="B358" s="2" t="s">
        <v>13</v>
      </c>
      <c r="C358" s="2" t="s">
        <v>17</v>
      </c>
      <c r="D358" s="2" t="s">
        <v>28</v>
      </c>
      <c r="E358" s="2" t="s">
        <v>10</v>
      </c>
      <c r="F358" s="2" t="s">
        <v>42</v>
      </c>
      <c r="G358" s="2" t="s">
        <v>49</v>
      </c>
      <c r="H358" s="6">
        <v>698136779.6565547</v>
      </c>
      <c r="I358" s="6">
        <v>2094410.3389696644</v>
      </c>
      <c r="J358" s="6">
        <v>698136779.6565547</v>
      </c>
      <c r="K358" s="6">
        <v>2094410.3389696644</v>
      </c>
      <c r="L358" s="2" t="s">
        <v>57</v>
      </c>
      <c r="M358" s="6">
        <v>10472051.694848321</v>
      </c>
      <c r="N358" s="8">
        <v>46267</v>
      </c>
      <c r="O358" s="8">
        <v>46302</v>
      </c>
      <c r="P358" s="2" t="s">
        <v>10</v>
      </c>
      <c r="Q358" s="9">
        <v>0</v>
      </c>
      <c r="R358" s="10">
        <v>1</v>
      </c>
      <c r="S358" s="9">
        <v>1.9178082191780823E-2</v>
      </c>
      <c r="T358" s="2" t="s">
        <v>68</v>
      </c>
      <c r="U358" s="6">
        <v>0</v>
      </c>
      <c r="V358" s="9">
        <v>2.3891850280021578</v>
      </c>
      <c r="W358" s="9">
        <v>1</v>
      </c>
      <c r="X358" s="9">
        <v>1.5</v>
      </c>
      <c r="Y358" s="2" t="s">
        <v>77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2026-10-06T00:12:59Z</dcterms:created>
  <dcterms:modified xsi:type="dcterms:W3CDTF">2026-10-06T00:12:59Z</dcterms:modified>
</cp:coreProperties>
</file>