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EB5B6EF-3F3D-44DF-9880-F160B50B17CF}"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'明細(オフ)'!$A$1:$Y$65</definedName>
    <definedName name="_xlnm.Print_Area" localSheetId="4">'明細(オン)'!$A$1:$AC$127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<sst xmlns="http://schemas.openxmlformats.org/spreadsheetml/2006/main" count="4161" uniqueCount="751">
  <si>
    <t>ファンド名称：</t>
  </si>
  <si>
    <t>基準年月日：</t>
  </si>
  <si>
    <t>0</t>
  </si>
  <si>
    <t>商品分類</t>
  </si>
  <si>
    <t>勘定</t>
  </si>
  <si>
    <t>証拠金</t>
  </si>
  <si>
    <t>先物</t>
  </si>
  <si>
    <t>為替予約</t>
  </si>
  <si>
    <t>3521_iFreeETF NASDAQ100（為替ヘッジあり）</t>
  </si>
  <si>
    <t>国ｺｰﾄﾞ</t>
  </si>
  <si>
    <t/>
  </si>
  <si>
    <t>US</t>
  </si>
  <si>
    <t>JP</t>
  </si>
  <si>
    <t>通貨ｺｰﾄﾞ</t>
  </si>
  <si>
    <t>JPY</t>
  </si>
  <si>
    <t>USD</t>
  </si>
  <si>
    <t>オフバランス商品の銘柄別内訳</t>
  </si>
  <si>
    <t>銘柄ｺｰﾄﾞ</t>
  </si>
  <si>
    <t>BSPL2050</t>
  </si>
  <si>
    <t>BSPL2060</t>
  </si>
  <si>
    <t>BSPL2080</t>
  </si>
  <si>
    <t>BSPL2010</t>
  </si>
  <si>
    <t>94681175</t>
  </si>
  <si>
    <t>FF-F51USD1193202609</t>
  </si>
  <si>
    <t>9468-260701045620USD</t>
  </si>
  <si>
    <t>9468-260703045408USD</t>
  </si>
  <si>
    <t>9468-260709045505USD</t>
  </si>
  <si>
    <t>9468-260713045406USD</t>
  </si>
  <si>
    <t>9468-260727045506USD</t>
  </si>
  <si>
    <t>銘柄名</t>
  </si>
  <si>
    <t>未払受託者報酬</t>
  </si>
  <si>
    <t>未払委託者報酬</t>
  </si>
  <si>
    <t>その他未払費用</t>
  </si>
  <si>
    <t>未払金</t>
  </si>
  <si>
    <t>差入委託証拠金</t>
  </si>
  <si>
    <t>MICRO E-MINI NASDAQ 100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</si>
  <si>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</si>
  <si>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</si>
  <si>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</si>
  <si>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</si>
  <si>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</si>
  <si>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</si>
  <si>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</si>
  <si>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</si>
  <si>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</si>
  <si>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</si>
  <si>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</si>
  <si>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</si>
  <si>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</si>
  <si>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</si>
  <si>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</si>
  <si>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</si>
  <si>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</si>
  <si>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</si>
  <si>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</si>
  <si>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</si>
  <si>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</si>
  <si>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</si>
  <si>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</si>
  <si>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</si>
  <si>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</si>
  <si>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</si>
  <si>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</si>
  <si>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</si>
  <si>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</si>
  <si>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</si>
  <si>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</si>
  <si>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</si>
  <si>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</si>
  <si>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</si>
  <si>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</si>
  <si>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</si>
  <si>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</si>
  <si>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株式</t>
  </si>
  <si>
    <t>投信</t>
  </si>
  <si>
    <t>短期・その他</t>
  </si>
  <si>
    <t>CA</t>
  </si>
  <si>
    <t>GB</t>
  </si>
  <si>
    <t>IE</t>
  </si>
  <si>
    <t>NL</t>
  </si>
  <si>
    <t/>
  </si>
  <si>
    <t>オンバランス商品の銘柄別内訳</t>
  </si>
  <si>
    <t>FE-USDA4009</t>
  </si>
  <si>
    <t>FE-USDA6669</t>
  </si>
  <si>
    <t>FE-USDA1455</t>
  </si>
  <si>
    <t>FE-USDA5881</t>
  </si>
  <si>
    <t>FE-USDA3493</t>
  </si>
  <si>
    <t>FE-USDA4436</t>
  </si>
  <si>
    <t>FE-USDA5760</t>
  </si>
  <si>
    <t>FE-USDA1147</t>
  </si>
  <si>
    <t>FE-USDA2196</t>
  </si>
  <si>
    <t>FE-USDA2499</t>
  </si>
  <si>
    <t>FE-USDA6672</t>
  </si>
  <si>
    <t>FE-USDA0014</t>
  </si>
  <si>
    <t>FE-USDA0118</t>
  </si>
  <si>
    <t>FE-USDA0185</t>
  </si>
  <si>
    <t>FE-USDA0260</t>
  </si>
  <si>
    <t>FE-USDA0360</t>
  </si>
  <si>
    <t>FE-USDA0400</t>
  </si>
  <si>
    <t>FE-USDA0410</t>
  </si>
  <si>
    <t>FE-USDA0490</t>
  </si>
  <si>
    <t>FE-USDA0865</t>
  </si>
  <si>
    <t>FE-USDA0990</t>
  </si>
  <si>
    <t>FE-USDA1038</t>
  </si>
  <si>
    <t>FE-USDA1057</t>
  </si>
  <si>
    <t>FE-USDA1084</t>
  </si>
  <si>
    <t>FE-USDA1276</t>
  </si>
  <si>
    <t>FE-USDA1336</t>
  </si>
  <si>
    <t>FE-USDA1339</t>
  </si>
  <si>
    <t>FE-USDA1349</t>
  </si>
  <si>
    <t>FE-USDA1353</t>
  </si>
  <si>
    <t>FE-USDA1355</t>
  </si>
  <si>
    <t>FE-USDA1418</t>
  </si>
  <si>
    <t>FE-USDA1480</t>
  </si>
  <si>
    <t>FE-USDA1507</t>
  </si>
  <si>
    <t>FE-USDA1690</t>
  </si>
  <si>
    <t>FE-USDA1708</t>
  </si>
  <si>
    <t>FE-USDA1789</t>
  </si>
  <si>
    <t>FE-USDA1808</t>
  </si>
  <si>
    <t>FE-USDA1962</t>
  </si>
  <si>
    <t>FE-USDA1969</t>
  </si>
  <si>
    <t>FE-USDA2282</t>
  </si>
  <si>
    <t>FE-USDA2590</t>
  </si>
  <si>
    <t>FE-USDA2715</t>
  </si>
  <si>
    <t>FE-USDA2818</t>
  </si>
  <si>
    <t>FE-USDA2982</t>
  </si>
  <si>
    <t>FE-USDA3005</t>
  </si>
  <si>
    <t>FE-USDA3074</t>
  </si>
  <si>
    <t>FE-USDA3076</t>
  </si>
  <si>
    <t>FE-USDA3157</t>
  </si>
  <si>
    <t>FE-USDA3272</t>
  </si>
  <si>
    <t>FE-USDA3407</t>
  </si>
  <si>
    <t>FE-USDA3419</t>
  </si>
  <si>
    <t>FE-USDA3487</t>
  </si>
  <si>
    <t>FE-USDA3550</t>
  </si>
  <si>
    <t>FE-USDA3590</t>
  </si>
  <si>
    <t>FE-USDA3606</t>
  </si>
  <si>
    <t>FE-USDA3665</t>
  </si>
  <si>
    <t>FE-USDA3685</t>
  </si>
  <si>
    <t>FE-USDA3735</t>
  </si>
  <si>
    <t>FE-USDA3741</t>
  </si>
  <si>
    <t>FE-USDA3743</t>
  </si>
  <si>
    <t>FE-USDA3972</t>
  </si>
  <si>
    <t>FE-USDA4023</t>
  </si>
  <si>
    <t>FE-USDA4041</t>
  </si>
  <si>
    <t>FE-USDA4049</t>
  </si>
  <si>
    <t>FE-USDA4408</t>
  </si>
  <si>
    <t>FE-USDA4460</t>
  </si>
  <si>
    <t>FE-USDA4570</t>
  </si>
  <si>
    <t>FE-USDA4710</t>
  </si>
  <si>
    <t>FE-USDA4910</t>
  </si>
  <si>
    <t>FE-USDA5080</t>
  </si>
  <si>
    <t>FE-USDA5164</t>
  </si>
  <si>
    <t>FE-USDA5176</t>
  </si>
  <si>
    <t>FE-USDA5249</t>
  </si>
  <si>
    <t>FE-USDA5327</t>
  </si>
  <si>
    <t>FE-USDA5332</t>
  </si>
  <si>
    <t>FE-USDA5501</t>
  </si>
  <si>
    <t>FE-USDA5548</t>
  </si>
  <si>
    <t>FE-USDA5733</t>
  </si>
  <si>
    <t>FE-USDA5765</t>
  </si>
  <si>
    <t>FE-USDA5800</t>
  </si>
  <si>
    <t>FE-USDA5964</t>
  </si>
  <si>
    <t>FE-USDA6055</t>
  </si>
  <si>
    <t>FE-USDA6095</t>
  </si>
  <si>
    <t>FE-USDA6165</t>
  </si>
  <si>
    <t>FE-USDA6204</t>
  </si>
  <si>
    <t>FE-USDA6488</t>
  </si>
  <si>
    <t>FE-USDA6587</t>
  </si>
  <si>
    <t>FE-USDA6661</t>
  </si>
  <si>
    <t>FE-USDA6720</t>
  </si>
  <si>
    <t>FE-USDA6745</t>
  </si>
  <si>
    <t>FE-USDA6939</t>
  </si>
  <si>
    <t>FE-USDA7380</t>
  </si>
  <si>
    <t>FE-USDA7565</t>
  </si>
  <si>
    <t>FE-USDA7660</t>
  </si>
  <si>
    <t>FE-USDA7832</t>
  </si>
  <si>
    <t>FE-USDA8058</t>
  </si>
  <si>
    <t>FE-USDA9033</t>
  </si>
  <si>
    <t>FE-USDA9175</t>
  </si>
  <si>
    <t>FE-USDA9235</t>
  </si>
  <si>
    <t>FE-USDA9380</t>
  </si>
  <si>
    <t>FE-USDA9615</t>
  </si>
  <si>
    <t>FE-USDA9673</t>
  </si>
  <si>
    <t>FE-USDA9870</t>
  </si>
  <si>
    <t>FIT-USDA3191</t>
  </si>
  <si>
    <t>1020</t>
  </si>
  <si>
    <t>BSPL94681090</t>
  </si>
  <si>
    <t>BSPL94681000</t>
  </si>
  <si>
    <t>ISINｺｰﾄﾞ</t>
  </si>
  <si>
    <t>CA82509L1076</t>
  </si>
  <si>
    <t>CA8849038812</t>
  </si>
  <si>
    <t>GB00BDCPN049</t>
  </si>
  <si>
    <t>US0420682058</t>
  </si>
  <si>
    <t>US7223041028</t>
  </si>
  <si>
    <t>IE00BKVD2N49</t>
  </si>
  <si>
    <t>IE000S9YS762</t>
  </si>
  <si>
    <t>USN070592100</t>
  </si>
  <si>
    <t>NL0009538784</t>
  </si>
  <si>
    <t>NL0009805522</t>
  </si>
  <si>
    <t>NL0015001FS8</t>
  </si>
  <si>
    <t>US6974351057</t>
  </si>
  <si>
    <t>US6098391054</t>
  </si>
  <si>
    <t>US00724F1012</t>
  </si>
  <si>
    <t>US4385162056</t>
  </si>
  <si>
    <t>US0527691069</t>
  </si>
  <si>
    <t>US0530151036</t>
  </si>
  <si>
    <t>US0255371017</t>
  </si>
  <si>
    <t>US0378331005</t>
  </si>
  <si>
    <t>US1273871087</t>
  </si>
  <si>
    <t>US17275R1023</t>
  </si>
  <si>
    <t>US11135F1012</t>
  </si>
  <si>
    <t>US02043Q1076</t>
  </si>
  <si>
    <t>US61174X1090</t>
  </si>
  <si>
    <t>US22160K1051</t>
  </si>
  <si>
    <t>US6795801009</t>
  </si>
  <si>
    <t>US58733R1023</t>
  </si>
  <si>
    <t>US2521311074</t>
  </si>
  <si>
    <t>US2172041061</t>
  </si>
  <si>
    <t>US25278X1090</t>
  </si>
  <si>
    <t>US8725901040</t>
  </si>
  <si>
    <t>US1264081035</t>
  </si>
  <si>
    <t>US0231351067</t>
  </si>
  <si>
    <t>US5949724083</t>
  </si>
  <si>
    <t>US34959E1091</t>
  </si>
  <si>
    <t>US3119001044</t>
  </si>
  <si>
    <t>US05464C1018</t>
  </si>
  <si>
    <t>US02079K3059</t>
  </si>
  <si>
    <t>US02079K1079</t>
  </si>
  <si>
    <t>US5007541064</t>
  </si>
  <si>
    <t>US4824801009</t>
  </si>
  <si>
    <t>US5128073062</t>
  </si>
  <si>
    <t>US30303M1027</t>
  </si>
  <si>
    <t>US5738741041</t>
  </si>
  <si>
    <t>US05722G1004</t>
  </si>
  <si>
    <t>US5719032022</t>
  </si>
  <si>
    <t>US98138H1014</t>
  </si>
  <si>
    <t>US5950171042</t>
  </si>
  <si>
    <t>US55024U1097</t>
  </si>
  <si>
    <t>US7043261079</t>
  </si>
  <si>
    <t>US67103H1077</t>
  </si>
  <si>
    <t>US98389B1008</t>
  </si>
  <si>
    <t>US30161N1019</t>
  </si>
  <si>
    <t>US7134481081</t>
  </si>
  <si>
    <t>US22788C1053</t>
  </si>
  <si>
    <t>US7475251036</t>
  </si>
  <si>
    <t>US23804L1035</t>
  </si>
  <si>
    <t>US75886F1075</t>
  </si>
  <si>
    <t>US09857L1089</t>
  </si>
  <si>
    <t>US7782961038</t>
  </si>
  <si>
    <t>US88160R1014</t>
  </si>
  <si>
    <t>US8716071076</t>
  </si>
  <si>
    <t>US25809K1051</t>
  </si>
  <si>
    <t>US0090661010</t>
  </si>
  <si>
    <t>US69608A1088</t>
  </si>
  <si>
    <t>US8825081040</t>
  </si>
  <si>
    <t>US8807701029</t>
  </si>
  <si>
    <t>US03831W1080</t>
  </si>
  <si>
    <t>US9311421039</t>
  </si>
  <si>
    <t>US9581021055</t>
  </si>
  <si>
    <t>US21037T1097</t>
  </si>
  <si>
    <t>US9344231041</t>
  </si>
  <si>
    <t>US67066G1040</t>
  </si>
  <si>
    <t>US84615Q1031</t>
  </si>
  <si>
    <t>US64110L1061</t>
  </si>
  <si>
    <t>US7766961061</t>
  </si>
  <si>
    <t>US8740541094</t>
  </si>
  <si>
    <t>US36266G1076</t>
  </si>
  <si>
    <t>US0326541051</t>
  </si>
  <si>
    <t>US0079031078</t>
  </si>
  <si>
    <t>US43849R1059</t>
  </si>
  <si>
    <t>US0311621009</t>
  </si>
  <si>
    <t>US0382221051</t>
  </si>
  <si>
    <t>US3755581036</t>
  </si>
  <si>
    <t>US49271V1008</t>
  </si>
  <si>
    <t>US04626A1034</t>
  </si>
  <si>
    <t>US80004C2008</t>
  </si>
  <si>
    <t>US7731211089</t>
  </si>
  <si>
    <t>US4581401001</t>
  </si>
  <si>
    <t>US21873S1087</t>
  </si>
  <si>
    <t>US46120E6023</t>
  </si>
  <si>
    <t>US1729081059</t>
  </si>
  <si>
    <t>US5949181045</t>
  </si>
  <si>
    <t>US5951121038</t>
  </si>
  <si>
    <t>US6092071058</t>
  </si>
  <si>
    <t>US70450Y1038</t>
  </si>
  <si>
    <t>US6937181088</t>
  </si>
  <si>
    <t>US45168D1046</t>
  </si>
  <si>
    <t>US8552441094</t>
  </si>
  <si>
    <t>US4612021034</t>
  </si>
  <si>
    <t>US2855121099</t>
  </si>
  <si>
    <t>US92532F1003</t>
  </si>
  <si>
    <t>US20030N1019</t>
  </si>
  <si>
    <t>US46090E1038</t>
  </si>
  <si>
    <t>SHOPIFY SUBORDINATE VOTING INC CLA</t>
  </si>
  <si>
    <t>THOMSON REUTERS CORP</t>
  </si>
  <si>
    <t>COCA COLA EUROPACIFIC PARTNERS PLC</t>
  </si>
  <si>
    <t>ARM HOLDINGS AMERICAN DEPOSITARY S</t>
  </si>
  <si>
    <t>PDD HOLDINGS ADS INC</t>
  </si>
  <si>
    <t>SEAGATE TECHNOLOGY HOLDINGS PLC</t>
  </si>
  <si>
    <t>LINDE PLC</t>
  </si>
  <si>
    <t>ASML HOLDING ADR REPRESENTING NV</t>
  </si>
  <si>
    <t>NXP SEMICONDUCTO</t>
  </si>
  <si>
    <t>NEBIUS NV CLASS A</t>
  </si>
  <si>
    <t>FERROVIAL NV</t>
  </si>
  <si>
    <t>PALO ALTO NETWORKS INC</t>
  </si>
  <si>
    <t>MONOLITHIC POWER</t>
  </si>
  <si>
    <t>ADOBE INC</t>
  </si>
  <si>
    <t>HONEYWELL INTL</t>
  </si>
  <si>
    <t>AUTODESK INC</t>
  </si>
  <si>
    <t>AUTOMATIC DATA PROCESSING INC</t>
  </si>
  <si>
    <t>AMERICAN ELECTRIC POWER INC</t>
  </si>
  <si>
    <t>APPLE INC</t>
  </si>
  <si>
    <t>CADENCE DESIGN SYSTEMS INC</t>
  </si>
  <si>
    <t>CISCO SYSTEMS</t>
  </si>
  <si>
    <t>BROADCOM INC</t>
  </si>
  <si>
    <t>ALNYLAM PHARMACE</t>
  </si>
  <si>
    <t>MONSTER BEVERAGE</t>
  </si>
  <si>
    <t>COSTCO WHOLESALE</t>
  </si>
  <si>
    <t>OLD DOMINION FREIGHT LINE INC</t>
  </si>
  <si>
    <t>MERCADOLIBRE INC</t>
  </si>
  <si>
    <t>DEXCOM</t>
  </si>
  <si>
    <t>COPART INC</t>
  </si>
  <si>
    <t>DIAMONDBACK ENER</t>
  </si>
  <si>
    <t>T MOBILE US INC</t>
  </si>
  <si>
    <t>CSX CORP</t>
  </si>
  <si>
    <t>AMAZON COM INC</t>
  </si>
  <si>
    <t>STRATEGY INC CLASS A</t>
  </si>
  <si>
    <t>FORTINET INC</t>
  </si>
  <si>
    <t>FASTENAL</t>
  </si>
  <si>
    <t>AXON ENTERPRISE</t>
  </si>
  <si>
    <t>ALPHABET INC CLASS A</t>
  </si>
  <si>
    <t>ALPHABET INC CLASS C</t>
  </si>
  <si>
    <t>KRAFT HEINZ</t>
  </si>
  <si>
    <t>KLA CORP</t>
  </si>
  <si>
    <t>LAM RESEARCH</t>
  </si>
  <si>
    <t>META PLATFORMS INC CLASS A</t>
  </si>
  <si>
    <t>MARVELL TECHNOLO</t>
  </si>
  <si>
    <t>BAKER HUGHES CLASS A</t>
  </si>
  <si>
    <t>MARRIOTT INTERNATIONAL INC CLASS A</t>
  </si>
  <si>
    <t>WORKDAY INC CLASS A</t>
  </si>
  <si>
    <t>MICROCHIP TECH</t>
  </si>
  <si>
    <t>LUMENTUM HOL</t>
  </si>
  <si>
    <t>PAYCHEX INC</t>
  </si>
  <si>
    <t>O REILLY AUTOMOTIVE INC</t>
  </si>
  <si>
    <t>XCEL ENERGY INC</t>
  </si>
  <si>
    <t>EXELON CORP</t>
  </si>
  <si>
    <t>PEPSICO INC</t>
  </si>
  <si>
    <t>CROWDSTRIKE HOLDINGS INC CLASS A</t>
  </si>
  <si>
    <t>QUALCOMM INC</t>
  </si>
  <si>
    <t>DATADOG INC CLASS A</t>
  </si>
  <si>
    <t>REGENERON PHARMACEUTICALS INC</t>
  </si>
  <si>
    <t>BOOKING HOLDINGS</t>
  </si>
  <si>
    <t>ROSS STORES INC</t>
  </si>
  <si>
    <t>TESLA INC</t>
  </si>
  <si>
    <t>SYNOPSYS INC</t>
  </si>
  <si>
    <t>DOORDASH INC CLASS A</t>
  </si>
  <si>
    <t>AIRBNB INC CLASS A</t>
  </si>
  <si>
    <t>PALANTIR TECHNOLOGIES INC CLASS A</t>
  </si>
  <si>
    <t>TEXAS INSTRUMENT INC</t>
  </si>
  <si>
    <t>TERADYNE INC</t>
  </si>
  <si>
    <t>APPLOVIN CORP CLASS A</t>
  </si>
  <si>
    <t>WALMART INC</t>
  </si>
  <si>
    <t>WESTERN DIGITAL</t>
  </si>
  <si>
    <t>CONSTELLATION ENERGY CORP</t>
  </si>
  <si>
    <t>WARNER BROS. DISCOVERY INC SERIES</t>
  </si>
  <si>
    <t>NVIDIA CORP</t>
  </si>
  <si>
    <t>SPACE EXPLORATION TECHNOLOGIES</t>
  </si>
  <si>
    <t>NETFLIX INC</t>
  </si>
  <si>
    <t>ROPER TECHNOLOGI</t>
  </si>
  <si>
    <t>TAKE TWO INTERACTIVE SOFTWARE INC</t>
  </si>
  <si>
    <t>GE HEALTHCARE TECHNOLOGIES INC</t>
  </si>
  <si>
    <t>ANALOG DEVICES</t>
  </si>
  <si>
    <t>ADVANCED MICRO DEVICES INC</t>
  </si>
  <si>
    <t>HONEYWELL AEROSPACE INC</t>
  </si>
  <si>
    <t>AMGEN INC</t>
  </si>
  <si>
    <t>APPLIED MATERIAL INC</t>
  </si>
  <si>
    <t>GILEAD SCIENCES</t>
  </si>
  <si>
    <t>KEURIG DR PEPPER</t>
  </si>
  <si>
    <t>ASTERA LABS INC</t>
  </si>
  <si>
    <t>SANDISK CORP</t>
  </si>
  <si>
    <t>ROCKET LAB CORP</t>
  </si>
  <si>
    <t>INTEL CORPORATION</t>
  </si>
  <si>
    <t>COREWEAVE INC CLASS A</t>
  </si>
  <si>
    <t>INTUITIVE SURGIC</t>
  </si>
  <si>
    <t>CINTAS CORP</t>
  </si>
  <si>
    <t>MICROSOFT CORP</t>
  </si>
  <si>
    <t>MICRON TECH</t>
  </si>
  <si>
    <t>MONDELEZ INTERNATIONAL INC CLASS A</t>
  </si>
  <si>
    <t>PAYPAL HOLDINGS</t>
  </si>
  <si>
    <t>PACCAR INC</t>
  </si>
  <si>
    <t>IDEXX LABS</t>
  </si>
  <si>
    <t>STARBUCKS CORP</t>
  </si>
  <si>
    <t>INTUIT INC</t>
  </si>
  <si>
    <t>ELECTRONIC ARTS</t>
  </si>
  <si>
    <t>VERTEX PHARM</t>
  </si>
  <si>
    <t>COMCAST CORP CLASS A</t>
  </si>
  <si>
    <t>INVESCO QQQ TRUST SERIES TRUST</t>
  </si>
  <si>
    <t>コール・ローン（オーバーナイト）</t>
  </si>
  <si>
    <t>未収入金</t>
  </si>
  <si>
    <t>現金預金</t>
  </si>
  <si>
    <t>統一ﾌﾞﾛｰｶｰ名称</t>
  </si>
  <si>
    <t>CITIBANK NA HONG KONG</t>
  </si>
  <si>
    <t>株式及び株式と同等の性質を有するもの</t>
  </si>
  <si>
    <t>金融機関及び第一種金融商品取引業者及び保険会社向け</t>
  </si>
  <si>
    <t>有価証券等の決済に係る未収金</t>
  </si>
  <si>
    <t>時価合計</t>
  </si>
  <si>
    <t>リスクウェイト</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</si>
  <si>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</si>
  <si>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</si>
  <si>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</si>
  <si>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</si>
  <si>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</si>
  <si>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</si>
  <si>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</si>
  <si>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</si>
  <si>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</si>
  <si>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</si>
  <si>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</si>
  <si>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</si>
  <si>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</si>
  <si>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</si>
  <si>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</si>
  <si>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CITIUS33</t>
  </si>
  <si>
    <t>L%3521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</si>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</sst>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424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747</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727</v>
      </c>
      <c r="C6" s="540"/>
      <c r="D6" s="541" t="s">
        <v>732</v>
      </c>
      <c r="E6" s="534"/>
      <c r="F6" s="535"/>
      <c r="G6" s="535"/>
      <c r="H6" s="536"/>
      <c r="I6" s="475"/>
      <c r="J6" s="543"/>
      <c r="K6" s="543"/>
    </row>
    <row r="7" spans="1:11" ht="13.7" customHeight="1" x14ac:dyDescent="0.15">
      <c r="A7" s="21"/>
      <c r="B7" s="540"/>
      <c r="C7" s="540"/>
      <c r="D7" s="541"/>
      <c r="E7" s="537"/>
      <c r="F7" s="538"/>
      <c r="G7" s="538"/>
      <c r="H7" s="539"/>
      <c r="I7" s="383" t="s">
        <v>748</v>
      </c>
      <c r="J7" s="542" t="s">
        <v>14</v>
      </c>
      <c r="K7" s="542"/>
    </row>
    <row r="8" spans="1:11" x14ac:dyDescent="0.15">
      <c r="A8" s="21"/>
      <c r="B8" s="525" t="s">
        <v>728</v>
      </c>
      <c r="C8" s="525"/>
      <c r="D8" s="383" t="s">
        <v>733</v>
      </c>
      <c r="E8" s="526" t="s">
        <v>742</v>
      </c>
      <c r="F8" s="527"/>
      <c r="G8" s="527"/>
      <c r="H8" s="528"/>
      <c r="I8" s="84" t="s">
        <v>749</v>
      </c>
      <c r="J8" s="529" t="s">
        <v>750</v>
      </c>
      <c r="K8" s="529"/>
    </row>
    <row r="9" spans="1:11" x14ac:dyDescent="0.15">
      <c r="A9" s="21"/>
      <c r="B9" s="21"/>
      <c r="C9" s="21" t="s">
        <v>40</v>
      </c>
      <c r="D9" s="383" t="s">
        <v>734</v>
      </c>
      <c r="E9" s="526" t="s">
        <v>639</v>
      </c>
      <c r="F9" s="527"/>
      <c r="G9" s="527"/>
      <c r="H9" s="528"/>
      <c r="I9" s="476"/>
      <c r="J9" s="546"/>
      <c r="K9" s="546"/>
    </row>
    <row r="10" spans="1:11" x14ac:dyDescent="0.15">
      <c r="A10" s="21"/>
      <c r="B10" s="21"/>
      <c r="C10" s="21"/>
      <c r="D10" s="383" t="s">
        <v>735</v>
      </c>
      <c r="E10" s="547">
        <v>19220460</v>
      </c>
      <c r="F10" s="548"/>
      <c r="G10" s="548"/>
      <c r="H10" s="549"/>
      <c r="I10" s="383"/>
      <c r="J10" s="383"/>
      <c r="K10" s="383"/>
    </row>
    <row r="11" spans="1:11" x14ac:dyDescent="0.15">
      <c r="A11" s="21"/>
      <c r="B11" s="21"/>
      <c r="C11" s="21"/>
      <c r="D11" s="383" t="s">
        <v>736</v>
      </c>
      <c r="E11" s="550">
        <v>161687</v>
      </c>
      <c r="F11" s="551"/>
      <c r="G11" s="551"/>
      <c r="H11" s="552"/>
      <c r="I11" s="383"/>
      <c r="J11" s="497"/>
      <c r="K11" s="497"/>
    </row>
    <row r="12" spans="1:11" x14ac:dyDescent="0.15">
      <c r="A12" s="21"/>
      <c r="B12" s="21"/>
      <c r="C12" s="21"/>
      <c r="D12" s="383" t="s">
        <v>737</v>
      </c>
      <c r="E12" s="550">
        <v>31076911320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729</v>
      </c>
      <c r="C14" s="21"/>
      <c r="D14" s="21"/>
      <c r="E14" s="21"/>
      <c r="F14" s="21"/>
      <c r="G14" s="21"/>
      <c r="H14" s="21"/>
      <c r="I14" s="21"/>
      <c r="J14" s="498" t="s">
        <v>36</v>
      </c>
      <c r="K14" s="21"/>
    </row>
    <row r="15" spans="1:11" ht="13.5" customHeight="1" x14ac:dyDescent="0.15">
      <c r="A15" s="21"/>
      <c r="B15" s="369"/>
      <c r="C15" s="378"/>
      <c r="D15" s="384"/>
      <c r="E15" s="384"/>
      <c r="F15" s="553" t="s">
        <v>46</v>
      </c>
      <c r="G15" s="554"/>
      <c r="H15" s="555"/>
      <c r="I15" s="556" t="s">
        <v>49</v>
      </c>
      <c r="J15" s="557"/>
      <c r="K15" s="558"/>
    </row>
    <row r="16" spans="1:11" ht="40.5" x14ac:dyDescent="0.15">
      <c r="A16" s="21"/>
      <c r="B16" s="370" t="s">
        <v>426</v>
      </c>
      <c r="C16" s="84" t="s">
        <v>578</v>
      </c>
      <c r="D16" s="385" t="s">
        <v>738</v>
      </c>
      <c r="E16" s="394" t="s">
        <v>743</v>
      </c>
      <c r="F16" s="559" t="s">
        <v>744</v>
      </c>
      <c r="G16" s="561" t="s">
        <v>745</v>
      </c>
      <c r="H16" s="563" t="s">
        <v>688</v>
      </c>
      <c r="I16" s="559" t="s">
        <v>744</v>
      </c>
      <c r="J16" s="565" t="s">
        <v>745</v>
      </c>
      <c r="K16" s="544" t="s">
        <v>688</v>
      </c>
    </row>
    <row r="17" spans="1:11" ht="14.25" thickBot="1" x14ac:dyDescent="0.2">
      <c r="A17" s="21"/>
      <c r="B17" s="371"/>
      <c r="C17" s="379"/>
      <c r="D17" s="379"/>
      <c r="E17" s="395"/>
      <c r="F17" s="560"/>
      <c r="G17" s="562"/>
      <c r="H17" s="564"/>
      <c r="I17" s="560"/>
      <c r="J17" s="562"/>
      <c r="K17" s="545"/>
    </row>
    <row r="18" spans="1:11" x14ac:dyDescent="0.15">
      <c r="A18" s="21"/>
      <c r="B18" s="372" t="s">
        <v>414</v>
      </c>
      <c r="C18" s="380" t="s">
        <v>579</v>
      </c>
      <c r="D18" s="386">
        <v>0</v>
      </c>
      <c r="E18" s="396" t="s">
        <v>628</v>
      </c>
      <c r="F18" s="405"/>
      <c r="G18" s="433"/>
      <c r="H18" s="454" t="s">
        <v>628</v>
      </c>
      <c r="I18" s="477"/>
      <c r="J18" s="433"/>
      <c r="K18" s="504" t="s">
        <v>628</v>
      </c>
    </row>
    <row r="19" spans="1:11" ht="27" customHeight="1" x14ac:dyDescent="0.15">
      <c r="A19" s="21"/>
      <c r="B19" s="167" t="s">
        <v>427</v>
      </c>
      <c r="C19" s="60" t="s">
        <v>580</v>
      </c>
      <c r="D19" s="71">
        <v>0</v>
      </c>
      <c r="E19" s="397" t="s">
        <v>628</v>
      </c>
      <c r="F19" s="406"/>
      <c r="G19" s="434"/>
      <c r="H19" s="455" t="s">
        <v>628</v>
      </c>
      <c r="I19" s="478"/>
      <c r="J19" s="434"/>
      <c r="K19" s="505" t="s">
        <v>628</v>
      </c>
    </row>
    <row r="20" spans="1:11" x14ac:dyDescent="0.15">
      <c r="A20" s="21"/>
      <c r="B20" s="33" t="s">
        <v>428</v>
      </c>
      <c r="C20" s="566" t="s">
        <v>581</v>
      </c>
      <c r="D20" s="79">
        <v>0</v>
      </c>
      <c r="E20" s="569" t="s">
        <v>628</v>
      </c>
      <c r="F20" s="407"/>
      <c r="G20" s="435"/>
      <c r="H20" s="456" t="s">
        <v>628</v>
      </c>
      <c r="I20" s="479"/>
      <c r="J20" s="435"/>
      <c r="K20" s="506" t="s">
        <v>628</v>
      </c>
    </row>
    <row r="21" spans="1:11" x14ac:dyDescent="0.15">
      <c r="A21" s="21"/>
      <c r="B21" s="31" t="s">
        <v>429</v>
      </c>
      <c r="C21" s="567"/>
      <c r="D21" s="77">
        <v>20</v>
      </c>
      <c r="E21" s="570"/>
      <c r="F21" s="408"/>
      <c r="G21" s="436"/>
      <c r="H21" s="457" t="s">
        <v>628</v>
      </c>
      <c r="I21" s="480"/>
      <c r="J21" s="436"/>
      <c r="K21" s="507" t="s">
        <v>628</v>
      </c>
    </row>
    <row r="22" spans="1:11" x14ac:dyDescent="0.15">
      <c r="A22" s="21"/>
      <c r="B22" s="31" t="s">
        <v>430</v>
      </c>
      <c r="C22" s="567"/>
      <c r="D22" s="77">
        <v>50</v>
      </c>
      <c r="E22" s="570"/>
      <c r="F22" s="408"/>
      <c r="G22" s="436"/>
      <c r="H22" s="457" t="s">
        <v>628</v>
      </c>
      <c r="I22" s="480"/>
      <c r="J22" s="436"/>
      <c r="K22" s="507" t="s">
        <v>628</v>
      </c>
    </row>
    <row r="23" spans="1:11" x14ac:dyDescent="0.15">
      <c r="A23" s="21"/>
      <c r="B23" s="31" t="s">
        <v>431</v>
      </c>
      <c r="C23" s="567"/>
      <c r="D23" s="77">
        <v>100</v>
      </c>
      <c r="E23" s="570"/>
      <c r="F23" s="408"/>
      <c r="G23" s="436"/>
      <c r="H23" s="457" t="s">
        <v>628</v>
      </c>
      <c r="I23" s="480"/>
      <c r="J23" s="436"/>
      <c r="K23" s="507" t="s">
        <v>628</v>
      </c>
    </row>
    <row r="24" spans="1:11" x14ac:dyDescent="0.15">
      <c r="A24" s="21"/>
      <c r="B24" s="34" t="s">
        <v>432</v>
      </c>
      <c r="C24" s="568"/>
      <c r="D24" s="85">
        <v>150</v>
      </c>
      <c r="E24" s="571"/>
      <c r="F24" s="407"/>
      <c r="G24" s="435"/>
      <c r="H24" s="456" t="s">
        <v>628</v>
      </c>
      <c r="I24" s="479"/>
      <c r="J24" s="435"/>
      <c r="K24" s="506" t="s">
        <v>628</v>
      </c>
    </row>
    <row r="25" spans="1:11" x14ac:dyDescent="0.15">
      <c r="A25" s="21"/>
      <c r="B25" s="167" t="s">
        <v>433</v>
      </c>
      <c r="C25" s="69" t="s">
        <v>582</v>
      </c>
      <c r="D25" s="71">
        <v>0</v>
      </c>
      <c r="E25" s="397" t="s">
        <v>628</v>
      </c>
      <c r="F25" s="406"/>
      <c r="G25" s="434"/>
      <c r="H25" s="455" t="s">
        <v>628</v>
      </c>
      <c r="I25" s="478"/>
      <c r="J25" s="434"/>
      <c r="K25" s="505" t="s">
        <v>628</v>
      </c>
    </row>
    <row r="26" spans="1:11" x14ac:dyDescent="0.15">
      <c r="A26" s="21"/>
      <c r="B26" s="167" t="s">
        <v>434</v>
      </c>
      <c r="C26" s="69" t="s">
        <v>583</v>
      </c>
      <c r="D26" s="71">
        <v>0</v>
      </c>
      <c r="E26" s="397" t="s">
        <v>628</v>
      </c>
      <c r="F26" s="406"/>
      <c r="G26" s="434"/>
      <c r="H26" s="455" t="s">
        <v>628</v>
      </c>
      <c r="I26" s="478"/>
      <c r="J26" s="434"/>
      <c r="K26" s="505" t="s">
        <v>628</v>
      </c>
    </row>
    <row r="27" spans="1:11" x14ac:dyDescent="0.15">
      <c r="A27" s="21"/>
      <c r="B27" s="33" t="s">
        <v>435</v>
      </c>
      <c r="C27" s="572" t="s">
        <v>584</v>
      </c>
      <c r="D27" s="79">
        <v>20</v>
      </c>
      <c r="E27" s="569" t="s">
        <v>628</v>
      </c>
      <c r="F27" s="407"/>
      <c r="G27" s="435"/>
      <c r="H27" s="456" t="s">
        <v>628</v>
      </c>
      <c r="I27" s="479"/>
      <c r="J27" s="435"/>
      <c r="K27" s="506" t="s">
        <v>628</v>
      </c>
    </row>
    <row r="28" spans="1:11" x14ac:dyDescent="0.15">
      <c r="A28" s="21"/>
      <c r="B28" s="31" t="s">
        <v>436</v>
      </c>
      <c r="C28" s="573"/>
      <c r="D28" s="77">
        <v>50</v>
      </c>
      <c r="E28" s="570"/>
      <c r="F28" s="408"/>
      <c r="G28" s="436"/>
      <c r="H28" s="457" t="s">
        <v>628</v>
      </c>
      <c r="I28" s="480"/>
      <c r="J28" s="436"/>
      <c r="K28" s="507" t="s">
        <v>628</v>
      </c>
    </row>
    <row r="29" spans="1:11" x14ac:dyDescent="0.15">
      <c r="A29" s="21"/>
      <c r="B29" s="31" t="s">
        <v>437</v>
      </c>
      <c r="C29" s="573"/>
      <c r="D29" s="77">
        <v>100</v>
      </c>
      <c r="E29" s="570"/>
      <c r="F29" s="408"/>
      <c r="G29" s="436"/>
      <c r="H29" s="457" t="s">
        <v>628</v>
      </c>
      <c r="I29" s="480"/>
      <c r="J29" s="436"/>
      <c r="K29" s="507" t="s">
        <v>628</v>
      </c>
    </row>
    <row r="30" spans="1:11" x14ac:dyDescent="0.15">
      <c r="A30" s="21"/>
      <c r="B30" s="34" t="s">
        <v>438</v>
      </c>
      <c r="C30" s="574"/>
      <c r="D30" s="85">
        <v>150</v>
      </c>
      <c r="E30" s="571"/>
      <c r="F30" s="407"/>
      <c r="G30" s="435"/>
      <c r="H30" s="456" t="s">
        <v>628</v>
      </c>
      <c r="I30" s="479"/>
      <c r="J30" s="435"/>
      <c r="K30" s="506" t="s">
        <v>628</v>
      </c>
    </row>
    <row r="31" spans="1:11" x14ac:dyDescent="0.15">
      <c r="A31" s="21"/>
      <c r="B31" s="30" t="s">
        <v>439</v>
      </c>
      <c r="C31" s="575" t="s">
        <v>585</v>
      </c>
      <c r="D31" s="76">
        <v>0</v>
      </c>
      <c r="E31" s="569" t="s">
        <v>628</v>
      </c>
      <c r="F31" s="409"/>
      <c r="G31" s="437"/>
      <c r="H31" s="458" t="s">
        <v>628</v>
      </c>
      <c r="I31" s="481"/>
      <c r="J31" s="437"/>
      <c r="K31" s="508" t="s">
        <v>628</v>
      </c>
    </row>
    <row r="32" spans="1:11" x14ac:dyDescent="0.15">
      <c r="A32" s="21"/>
      <c r="B32" s="31" t="s">
        <v>440</v>
      </c>
      <c r="C32" s="576"/>
      <c r="D32" s="77">
        <v>20</v>
      </c>
      <c r="E32" s="570"/>
      <c r="F32" s="408"/>
      <c r="G32" s="436"/>
      <c r="H32" s="457" t="s">
        <v>628</v>
      </c>
      <c r="I32" s="480"/>
      <c r="J32" s="436"/>
      <c r="K32" s="507" t="s">
        <v>628</v>
      </c>
    </row>
    <row r="33" spans="1:11" x14ac:dyDescent="0.15">
      <c r="A33" s="21"/>
      <c r="B33" s="31" t="s">
        <v>441</v>
      </c>
      <c r="C33" s="576"/>
      <c r="D33" s="77">
        <v>30</v>
      </c>
      <c r="E33" s="570"/>
      <c r="F33" s="408"/>
      <c r="G33" s="436"/>
      <c r="H33" s="457" t="s">
        <v>628</v>
      </c>
      <c r="I33" s="480"/>
      <c r="J33" s="436"/>
      <c r="K33" s="507" t="s">
        <v>628</v>
      </c>
    </row>
    <row r="34" spans="1:11" x14ac:dyDescent="0.15">
      <c r="A34" s="21"/>
      <c r="B34" s="31" t="s">
        <v>442</v>
      </c>
      <c r="C34" s="576"/>
      <c r="D34" s="77">
        <v>50</v>
      </c>
      <c r="E34" s="570"/>
      <c r="F34" s="408"/>
      <c r="G34" s="436"/>
      <c r="H34" s="457" t="s">
        <v>628</v>
      </c>
      <c r="I34" s="480"/>
      <c r="J34" s="436"/>
      <c r="K34" s="507" t="s">
        <v>628</v>
      </c>
    </row>
    <row r="35" spans="1:11" x14ac:dyDescent="0.15">
      <c r="A35" s="21"/>
      <c r="B35" s="31" t="s">
        <v>443</v>
      </c>
      <c r="C35" s="576"/>
      <c r="D35" s="77">
        <v>100</v>
      </c>
      <c r="E35" s="570"/>
      <c r="F35" s="408"/>
      <c r="G35" s="436"/>
      <c r="H35" s="457" t="s">
        <v>628</v>
      </c>
      <c r="I35" s="480"/>
      <c r="J35" s="436"/>
      <c r="K35" s="507" t="s">
        <v>628</v>
      </c>
    </row>
    <row r="36" spans="1:11" x14ac:dyDescent="0.15">
      <c r="A36" s="21"/>
      <c r="B36" s="32" t="s">
        <v>444</v>
      </c>
      <c r="C36" s="577"/>
      <c r="D36" s="78">
        <v>150</v>
      </c>
      <c r="E36" s="571"/>
      <c r="F36" s="410"/>
      <c r="G36" s="438"/>
      <c r="H36" s="459" t="s">
        <v>628</v>
      </c>
      <c r="I36" s="482"/>
      <c r="J36" s="438"/>
      <c r="K36" s="509" t="s">
        <v>628</v>
      </c>
    </row>
    <row r="37" spans="1:11" x14ac:dyDescent="0.15">
      <c r="A37" s="21"/>
      <c r="B37" s="33" t="s">
        <v>445</v>
      </c>
      <c r="C37" s="566" t="s">
        <v>586</v>
      </c>
      <c r="D37" s="79">
        <v>10</v>
      </c>
      <c r="E37" s="569" t="s">
        <v>628</v>
      </c>
      <c r="F37" s="407"/>
      <c r="G37" s="435"/>
      <c r="H37" s="456" t="s">
        <v>628</v>
      </c>
      <c r="I37" s="479"/>
      <c r="J37" s="435"/>
      <c r="K37" s="506" t="s">
        <v>628</v>
      </c>
    </row>
    <row r="38" spans="1:11" x14ac:dyDescent="0.15">
      <c r="A38" s="21"/>
      <c r="B38" s="34" t="s">
        <v>446</v>
      </c>
      <c r="C38" s="567"/>
      <c r="D38" s="85">
        <v>20</v>
      </c>
      <c r="E38" s="570"/>
      <c r="F38" s="408"/>
      <c r="G38" s="436"/>
      <c r="H38" s="457" t="s">
        <v>628</v>
      </c>
      <c r="I38" s="480"/>
      <c r="J38" s="436"/>
      <c r="K38" s="507" t="s">
        <v>628</v>
      </c>
    </row>
    <row r="39" spans="1:11" x14ac:dyDescent="0.15">
      <c r="A39" s="21"/>
      <c r="B39" s="34" t="s">
        <v>447</v>
      </c>
      <c r="C39" s="567"/>
      <c r="D39" s="77">
        <v>50</v>
      </c>
      <c r="E39" s="570"/>
      <c r="F39" s="411"/>
      <c r="G39" s="439"/>
      <c r="H39" s="460" t="s">
        <v>628</v>
      </c>
      <c r="I39" s="483"/>
      <c r="J39" s="439"/>
      <c r="K39" s="510" t="s">
        <v>628</v>
      </c>
    </row>
    <row r="40" spans="1:11" x14ac:dyDescent="0.15">
      <c r="A40" s="21"/>
      <c r="B40" s="34" t="s">
        <v>448</v>
      </c>
      <c r="C40" s="567"/>
      <c r="D40" s="77">
        <v>100</v>
      </c>
      <c r="E40" s="570"/>
      <c r="F40" s="412"/>
      <c r="G40" s="436"/>
      <c r="H40" s="457" t="s">
        <v>628</v>
      </c>
      <c r="I40" s="480"/>
      <c r="J40" s="436"/>
      <c r="K40" s="507" t="s">
        <v>628</v>
      </c>
    </row>
    <row r="41" spans="1:11" x14ac:dyDescent="0.15">
      <c r="A41" s="21"/>
      <c r="B41" s="34" t="s">
        <v>449</v>
      </c>
      <c r="C41" s="568"/>
      <c r="D41" s="70">
        <v>150</v>
      </c>
      <c r="E41" s="571"/>
      <c r="F41" s="413"/>
      <c r="G41" s="438"/>
      <c r="H41" s="459" t="s">
        <v>628</v>
      </c>
      <c r="I41" s="482"/>
      <c r="J41" s="438"/>
      <c r="K41" s="509" t="s">
        <v>628</v>
      </c>
    </row>
    <row r="42" spans="1:11" x14ac:dyDescent="0.15">
      <c r="A42" s="21"/>
      <c r="B42" s="35" t="s">
        <v>450</v>
      </c>
      <c r="C42" s="578" t="s">
        <v>587</v>
      </c>
      <c r="D42" s="387">
        <v>10</v>
      </c>
      <c r="E42" s="569" t="s">
        <v>628</v>
      </c>
      <c r="F42" s="414"/>
      <c r="G42" s="437"/>
      <c r="H42" s="458" t="s">
        <v>628</v>
      </c>
      <c r="I42" s="481"/>
      <c r="J42" s="437"/>
      <c r="K42" s="508" t="s">
        <v>628</v>
      </c>
    </row>
    <row r="43" spans="1:11" x14ac:dyDescent="0.15">
      <c r="A43" s="21"/>
      <c r="B43" s="34" t="s">
        <v>451</v>
      </c>
      <c r="C43" s="579"/>
      <c r="D43" s="77">
        <v>20</v>
      </c>
      <c r="E43" s="570"/>
      <c r="F43" s="412"/>
      <c r="G43" s="436"/>
      <c r="H43" s="457" t="s">
        <v>628</v>
      </c>
      <c r="I43" s="480"/>
      <c r="J43" s="436"/>
      <c r="K43" s="507" t="s">
        <v>628</v>
      </c>
    </row>
    <row r="44" spans="1:11" x14ac:dyDescent="0.15">
      <c r="A44" s="21"/>
      <c r="B44" s="34" t="s">
        <v>452</v>
      </c>
      <c r="C44" s="579"/>
      <c r="D44" s="77">
        <v>50</v>
      </c>
      <c r="E44" s="570"/>
      <c r="F44" s="412"/>
      <c r="G44" s="436"/>
      <c r="H44" s="457" t="s">
        <v>628</v>
      </c>
      <c r="I44" s="480"/>
      <c r="J44" s="436"/>
      <c r="K44" s="507" t="s">
        <v>628</v>
      </c>
    </row>
    <row r="45" spans="1:11" x14ac:dyDescent="0.15">
      <c r="A45" s="21"/>
      <c r="B45" s="34" t="s">
        <v>453</v>
      </c>
      <c r="C45" s="579"/>
      <c r="D45" s="77">
        <v>100</v>
      </c>
      <c r="E45" s="570"/>
      <c r="F45" s="412"/>
      <c r="G45" s="436"/>
      <c r="H45" s="457" t="s">
        <v>628</v>
      </c>
      <c r="I45" s="480"/>
      <c r="J45" s="436"/>
      <c r="K45" s="507" t="s">
        <v>628</v>
      </c>
    </row>
    <row r="46" spans="1:11" x14ac:dyDescent="0.15">
      <c r="A46" s="21"/>
      <c r="B46" s="34" t="s">
        <v>454</v>
      </c>
      <c r="C46" s="580"/>
      <c r="D46" s="70">
        <v>150</v>
      </c>
      <c r="E46" s="571"/>
      <c r="F46" s="413"/>
      <c r="G46" s="438"/>
      <c r="H46" s="459" t="s">
        <v>628</v>
      </c>
      <c r="I46" s="482"/>
      <c r="J46" s="438"/>
      <c r="K46" s="509" t="s">
        <v>628</v>
      </c>
    </row>
    <row r="47" spans="1:11" x14ac:dyDescent="0.15">
      <c r="A47" s="21"/>
      <c r="B47" s="36" t="s">
        <v>455</v>
      </c>
      <c r="C47" s="578" t="s">
        <v>588</v>
      </c>
      <c r="D47" s="84">
        <v>20</v>
      </c>
      <c r="E47" s="569" t="s">
        <v>628</v>
      </c>
      <c r="F47" s="408"/>
      <c r="G47" s="436"/>
      <c r="H47" s="457" t="s">
        <v>628</v>
      </c>
      <c r="I47" s="480"/>
      <c r="J47" s="436"/>
      <c r="K47" s="507" t="s">
        <v>628</v>
      </c>
    </row>
    <row r="48" spans="1:11" x14ac:dyDescent="0.15">
      <c r="A48" s="21"/>
      <c r="B48" s="34" t="s">
        <v>456</v>
      </c>
      <c r="C48" s="579"/>
      <c r="D48" s="77">
        <v>50</v>
      </c>
      <c r="E48" s="570"/>
      <c r="F48" s="411"/>
      <c r="G48" s="439"/>
      <c r="H48" s="460" t="s">
        <v>628</v>
      </c>
      <c r="I48" s="483"/>
      <c r="J48" s="439"/>
      <c r="K48" s="510" t="s">
        <v>628</v>
      </c>
    </row>
    <row r="49" spans="1:11" x14ac:dyDescent="0.15">
      <c r="A49" s="21"/>
      <c r="B49" s="34" t="s">
        <v>457</v>
      </c>
      <c r="C49" s="579"/>
      <c r="D49" s="77">
        <v>100</v>
      </c>
      <c r="E49" s="570"/>
      <c r="F49" s="412"/>
      <c r="G49" s="436"/>
      <c r="H49" s="457" t="s">
        <v>628</v>
      </c>
      <c r="I49" s="480"/>
      <c r="J49" s="436"/>
      <c r="K49" s="507" t="s">
        <v>628</v>
      </c>
    </row>
    <row r="50" spans="1:11" x14ac:dyDescent="0.15">
      <c r="A50" s="21"/>
      <c r="B50" s="37" t="s">
        <v>458</v>
      </c>
      <c r="C50" s="580"/>
      <c r="D50" s="70">
        <v>150</v>
      </c>
      <c r="E50" s="571"/>
      <c r="F50" s="413"/>
      <c r="G50" s="438"/>
      <c r="H50" s="459" t="s">
        <v>628</v>
      </c>
      <c r="I50" s="482"/>
      <c r="J50" s="438"/>
      <c r="K50" s="509" t="s">
        <v>628</v>
      </c>
    </row>
    <row r="51" spans="1:11" x14ac:dyDescent="0.15">
      <c r="A51" s="21"/>
      <c r="B51" s="33" t="s">
        <v>459</v>
      </c>
      <c r="C51" s="566" t="s">
        <v>404</v>
      </c>
      <c r="D51" s="79">
        <v>20</v>
      </c>
      <c r="E51" s="569">
        <v>0.25869999999999999</v>
      </c>
      <c r="F51" s="415">
        <v>67704723</v>
      </c>
      <c r="G51" s="439">
        <v>13540944</v>
      </c>
      <c r="H51" s="460">
        <v>4.0000000000000002E-4</v>
      </c>
      <c r="I51" s="483">
        <v>67704723</v>
      </c>
      <c r="J51" s="439">
        <v>13540944</v>
      </c>
      <c r="K51" s="510">
        <v>4.0000000000000002E-4</v>
      </c>
    </row>
    <row r="52" spans="1:11" x14ac:dyDescent="0.15">
      <c r="A52" s="21"/>
      <c r="B52" s="33" t="s">
        <v>460</v>
      </c>
      <c r="C52" s="567"/>
      <c r="D52" s="79">
        <v>30</v>
      </c>
      <c r="E52" s="570"/>
      <c r="F52" s="415">
        <v>96350113</v>
      </c>
      <c r="G52" s="439">
        <v>28905033</v>
      </c>
      <c r="H52" s="460">
        <v>8.9999999999999998E-4</v>
      </c>
      <c r="I52" s="483">
        <v>96350113</v>
      </c>
      <c r="J52" s="439">
        <v>28905033</v>
      </c>
      <c r="K52" s="510">
        <v>8.9999999999999998E-4</v>
      </c>
    </row>
    <row r="53" spans="1:11" x14ac:dyDescent="0.15">
      <c r="A53" s="21"/>
      <c r="B53" s="33" t="s">
        <v>461</v>
      </c>
      <c r="C53" s="567"/>
      <c r="D53" s="79">
        <v>40</v>
      </c>
      <c r="E53" s="570"/>
      <c r="F53" s="415"/>
      <c r="G53" s="439"/>
      <c r="H53" s="460" t="s">
        <v>628</v>
      </c>
      <c r="I53" s="483"/>
      <c r="J53" s="439"/>
      <c r="K53" s="510" t="s">
        <v>628</v>
      </c>
    </row>
    <row r="54" spans="1:11" x14ac:dyDescent="0.15">
      <c r="A54" s="21"/>
      <c r="B54" s="31" t="s">
        <v>462</v>
      </c>
      <c r="C54" s="567"/>
      <c r="D54" s="77">
        <v>50</v>
      </c>
      <c r="E54" s="570"/>
      <c r="F54" s="408"/>
      <c r="G54" s="436"/>
      <c r="H54" s="457" t="s">
        <v>628</v>
      </c>
      <c r="I54" s="480"/>
      <c r="J54" s="436"/>
      <c r="K54" s="507" t="s">
        <v>628</v>
      </c>
    </row>
    <row r="55" spans="1:11" x14ac:dyDescent="0.15">
      <c r="A55" s="21"/>
      <c r="B55" s="33" t="s">
        <v>463</v>
      </c>
      <c r="C55" s="567"/>
      <c r="D55" s="79">
        <v>75</v>
      </c>
      <c r="E55" s="570"/>
      <c r="F55" s="415"/>
      <c r="G55" s="439"/>
      <c r="H55" s="460" t="s">
        <v>628</v>
      </c>
      <c r="I55" s="483"/>
      <c r="J55" s="439"/>
      <c r="K55" s="510" t="s">
        <v>628</v>
      </c>
    </row>
    <row r="56" spans="1:11" x14ac:dyDescent="0.15">
      <c r="A56" s="21"/>
      <c r="B56" s="31" t="s">
        <v>464</v>
      </c>
      <c r="C56" s="567"/>
      <c r="D56" s="77">
        <v>100</v>
      </c>
      <c r="E56" s="570"/>
      <c r="F56" s="408"/>
      <c r="G56" s="436"/>
      <c r="H56" s="457" t="s">
        <v>628</v>
      </c>
      <c r="I56" s="480"/>
      <c r="J56" s="436"/>
      <c r="K56" s="507" t="s">
        <v>628</v>
      </c>
    </row>
    <row r="57" spans="1:11" x14ac:dyDescent="0.15">
      <c r="A57" s="21"/>
      <c r="B57" s="34" t="s">
        <v>465</v>
      </c>
      <c r="C57" s="567"/>
      <c r="D57" s="85">
        <v>150</v>
      </c>
      <c r="E57" s="570"/>
      <c r="F57" s="416"/>
      <c r="G57" s="440"/>
      <c r="H57" s="461" t="s">
        <v>628</v>
      </c>
      <c r="I57" s="484"/>
      <c r="J57" s="440"/>
      <c r="K57" s="511" t="s">
        <v>628</v>
      </c>
    </row>
    <row r="58" spans="1:11" s="162" customFormat="1" x14ac:dyDescent="0.15">
      <c r="A58" s="21"/>
      <c r="B58" s="37" t="s">
        <v>466</v>
      </c>
      <c r="C58" s="568"/>
      <c r="D58" s="80">
        <v>250</v>
      </c>
      <c r="E58" s="571"/>
      <c r="F58" s="417"/>
      <c r="G58" s="441"/>
      <c r="H58" s="462" t="s">
        <v>628</v>
      </c>
      <c r="I58" s="485"/>
      <c r="J58" s="441"/>
      <c r="K58" s="512" t="s">
        <v>628</v>
      </c>
    </row>
    <row r="59" spans="1:11" x14ac:dyDescent="0.15">
      <c r="A59" s="21"/>
      <c r="B59" s="38" t="s">
        <v>467</v>
      </c>
      <c r="C59" s="566" t="s">
        <v>589</v>
      </c>
      <c r="D59" s="79">
        <v>10</v>
      </c>
      <c r="E59" s="569" t="s">
        <v>628</v>
      </c>
      <c r="F59" s="415"/>
      <c r="G59" s="439"/>
      <c r="H59" s="460" t="s">
        <v>628</v>
      </c>
      <c r="I59" s="483"/>
      <c r="J59" s="439"/>
      <c r="K59" s="510" t="s">
        <v>628</v>
      </c>
    </row>
    <row r="60" spans="1:11" x14ac:dyDescent="0.15">
      <c r="A60" s="21"/>
      <c r="B60" s="33" t="s">
        <v>468</v>
      </c>
      <c r="C60" s="567"/>
      <c r="D60" s="79">
        <v>15</v>
      </c>
      <c r="E60" s="570"/>
      <c r="F60" s="415"/>
      <c r="G60" s="439"/>
      <c r="H60" s="460" t="s">
        <v>628</v>
      </c>
      <c r="I60" s="483"/>
      <c r="J60" s="439"/>
      <c r="K60" s="510" t="s">
        <v>628</v>
      </c>
    </row>
    <row r="61" spans="1:11" x14ac:dyDescent="0.15">
      <c r="A61" s="21"/>
      <c r="B61" s="33" t="s">
        <v>469</v>
      </c>
      <c r="C61" s="567"/>
      <c r="D61" s="79">
        <v>20</v>
      </c>
      <c r="E61" s="570"/>
      <c r="F61" s="415"/>
      <c r="G61" s="439"/>
      <c r="H61" s="460" t="s">
        <v>628</v>
      </c>
      <c r="I61" s="483"/>
      <c r="J61" s="439"/>
      <c r="K61" s="510" t="s">
        <v>628</v>
      </c>
    </row>
    <row r="62" spans="1:11" x14ac:dyDescent="0.15">
      <c r="A62" s="21"/>
      <c r="B62" s="31" t="s">
        <v>470</v>
      </c>
      <c r="C62" s="567"/>
      <c r="D62" s="77">
        <v>25</v>
      </c>
      <c r="E62" s="570"/>
      <c r="F62" s="408"/>
      <c r="G62" s="436"/>
      <c r="H62" s="457" t="s">
        <v>628</v>
      </c>
      <c r="I62" s="480"/>
      <c r="J62" s="436"/>
      <c r="K62" s="507" t="s">
        <v>628</v>
      </c>
    </row>
    <row r="63" spans="1:11" x14ac:dyDescent="0.15">
      <c r="A63" s="21"/>
      <c r="B63" s="33" t="s">
        <v>471</v>
      </c>
      <c r="C63" s="567"/>
      <c r="D63" s="79">
        <v>35</v>
      </c>
      <c r="E63" s="570"/>
      <c r="F63" s="415"/>
      <c r="G63" s="439"/>
      <c r="H63" s="460" t="s">
        <v>628</v>
      </c>
      <c r="I63" s="483"/>
      <c r="J63" s="439"/>
      <c r="K63" s="510" t="s">
        <v>628</v>
      </c>
    </row>
    <row r="64" spans="1:11" x14ac:dyDescent="0.15">
      <c r="A64" s="21"/>
      <c r="B64" s="31" t="s">
        <v>472</v>
      </c>
      <c r="C64" s="567"/>
      <c r="D64" s="77">
        <v>50</v>
      </c>
      <c r="E64" s="570"/>
      <c r="F64" s="408"/>
      <c r="G64" s="436"/>
      <c r="H64" s="457" t="s">
        <v>628</v>
      </c>
      <c r="I64" s="480"/>
      <c r="J64" s="436"/>
      <c r="K64" s="507" t="s">
        <v>628</v>
      </c>
    </row>
    <row r="65" spans="1:11" x14ac:dyDescent="0.15">
      <c r="A65" s="21"/>
      <c r="B65" s="37" t="s">
        <v>473</v>
      </c>
      <c r="C65" s="568"/>
      <c r="D65" s="80">
        <v>100</v>
      </c>
      <c r="E65" s="571"/>
      <c r="F65" s="417"/>
      <c r="G65" s="441"/>
      <c r="H65" s="462" t="s">
        <v>628</v>
      </c>
      <c r="I65" s="485"/>
      <c r="J65" s="441"/>
      <c r="K65" s="512" t="s">
        <v>628</v>
      </c>
    </row>
    <row r="66" spans="1:11" x14ac:dyDescent="0.15">
      <c r="A66" s="21"/>
      <c r="B66" s="33" t="s">
        <v>474</v>
      </c>
      <c r="C66" s="578" t="s">
        <v>590</v>
      </c>
      <c r="D66" s="79">
        <v>20</v>
      </c>
      <c r="E66" s="569" t="s">
        <v>628</v>
      </c>
      <c r="F66" s="407"/>
      <c r="G66" s="435"/>
      <c r="H66" s="456" t="s">
        <v>628</v>
      </c>
      <c r="I66" s="479"/>
      <c r="J66" s="435"/>
      <c r="K66" s="506" t="s">
        <v>628</v>
      </c>
    </row>
    <row r="67" spans="1:11" x14ac:dyDescent="0.15">
      <c r="A67" s="21"/>
      <c r="B67" s="31" t="s">
        <v>475</v>
      </c>
      <c r="C67" s="579"/>
      <c r="D67" s="77">
        <v>50</v>
      </c>
      <c r="E67" s="570"/>
      <c r="F67" s="408"/>
      <c r="G67" s="436"/>
      <c r="H67" s="457" t="s">
        <v>628</v>
      </c>
      <c r="I67" s="480"/>
      <c r="J67" s="436"/>
      <c r="K67" s="507" t="s">
        <v>628</v>
      </c>
    </row>
    <row r="68" spans="1:11" x14ac:dyDescent="0.15">
      <c r="A68" s="21"/>
      <c r="B68" s="31" t="s">
        <v>476</v>
      </c>
      <c r="C68" s="579"/>
      <c r="D68" s="77">
        <v>75</v>
      </c>
      <c r="E68" s="570"/>
      <c r="F68" s="408"/>
      <c r="G68" s="436"/>
      <c r="H68" s="457" t="s">
        <v>628</v>
      </c>
      <c r="I68" s="480"/>
      <c r="J68" s="436"/>
      <c r="K68" s="507" t="s">
        <v>628</v>
      </c>
    </row>
    <row r="69" spans="1:11" x14ac:dyDescent="0.15">
      <c r="A69" s="21"/>
      <c r="B69" s="31" t="s">
        <v>477</v>
      </c>
      <c r="C69" s="579"/>
      <c r="D69" s="77">
        <v>85</v>
      </c>
      <c r="E69" s="570"/>
      <c r="F69" s="408"/>
      <c r="G69" s="436"/>
      <c r="H69" s="457" t="s">
        <v>628</v>
      </c>
      <c r="I69" s="480"/>
      <c r="J69" s="436"/>
      <c r="K69" s="507" t="s">
        <v>628</v>
      </c>
    </row>
    <row r="70" spans="1:11" x14ac:dyDescent="0.15">
      <c r="A70" s="21"/>
      <c r="B70" s="31" t="s">
        <v>478</v>
      </c>
      <c r="C70" s="579"/>
      <c r="D70" s="77">
        <v>100</v>
      </c>
      <c r="E70" s="570"/>
      <c r="F70" s="408"/>
      <c r="G70" s="436"/>
      <c r="H70" s="457" t="s">
        <v>628</v>
      </c>
      <c r="I70" s="480"/>
      <c r="J70" s="436"/>
      <c r="K70" s="507" t="s">
        <v>628</v>
      </c>
    </row>
    <row r="71" spans="1:11" x14ac:dyDescent="0.15">
      <c r="A71" s="21"/>
      <c r="B71" s="34" t="s">
        <v>479</v>
      </c>
      <c r="C71" s="579"/>
      <c r="D71" s="85">
        <v>150</v>
      </c>
      <c r="E71" s="570"/>
      <c r="F71" s="416"/>
      <c r="G71" s="440"/>
      <c r="H71" s="461" t="s">
        <v>628</v>
      </c>
      <c r="I71" s="484"/>
      <c r="J71" s="440"/>
      <c r="K71" s="511" t="s">
        <v>628</v>
      </c>
    </row>
    <row r="72" spans="1:11" s="162" customFormat="1" x14ac:dyDescent="0.15">
      <c r="A72" s="21"/>
      <c r="B72" s="37" t="s">
        <v>480</v>
      </c>
      <c r="C72" s="580"/>
      <c r="D72" s="80">
        <v>250</v>
      </c>
      <c r="E72" s="571"/>
      <c r="F72" s="417"/>
      <c r="G72" s="441"/>
      <c r="H72" s="462" t="s">
        <v>628</v>
      </c>
      <c r="I72" s="485"/>
      <c r="J72" s="441"/>
      <c r="K72" s="512" t="s">
        <v>628</v>
      </c>
    </row>
    <row r="73" spans="1:11" x14ac:dyDescent="0.15">
      <c r="A73" s="21"/>
      <c r="B73" s="35" t="s">
        <v>481</v>
      </c>
      <c r="C73" s="578" t="s">
        <v>591</v>
      </c>
      <c r="D73" s="76">
        <v>20</v>
      </c>
      <c r="E73" s="569" t="s">
        <v>628</v>
      </c>
      <c r="F73" s="418"/>
      <c r="G73" s="442"/>
      <c r="H73" s="463" t="s">
        <v>628</v>
      </c>
      <c r="I73" s="486"/>
      <c r="J73" s="442"/>
      <c r="K73" s="513" t="s">
        <v>628</v>
      </c>
    </row>
    <row r="74" spans="1:11" x14ac:dyDescent="0.15">
      <c r="A74" s="21"/>
      <c r="B74" s="39" t="s">
        <v>482</v>
      </c>
      <c r="C74" s="579"/>
      <c r="D74" s="77">
        <v>50</v>
      </c>
      <c r="E74" s="570"/>
      <c r="F74" s="415"/>
      <c r="G74" s="439"/>
      <c r="H74" s="460" t="s">
        <v>628</v>
      </c>
      <c r="I74" s="483"/>
      <c r="J74" s="439"/>
      <c r="K74" s="510" t="s">
        <v>628</v>
      </c>
    </row>
    <row r="75" spans="1:11" x14ac:dyDescent="0.15">
      <c r="A75" s="21"/>
      <c r="B75" s="39" t="s">
        <v>483</v>
      </c>
      <c r="C75" s="579"/>
      <c r="D75" s="77">
        <v>75</v>
      </c>
      <c r="E75" s="570"/>
      <c r="F75" s="415"/>
      <c r="G75" s="439"/>
      <c r="H75" s="460" t="s">
        <v>628</v>
      </c>
      <c r="I75" s="483"/>
      <c r="J75" s="439"/>
      <c r="K75" s="510" t="s">
        <v>628</v>
      </c>
    </row>
    <row r="76" spans="1:11" x14ac:dyDescent="0.15">
      <c r="A76" s="21"/>
      <c r="B76" s="39" t="s">
        <v>484</v>
      </c>
      <c r="C76" s="579"/>
      <c r="D76" s="77">
        <v>80</v>
      </c>
      <c r="E76" s="570"/>
      <c r="F76" s="415"/>
      <c r="G76" s="439"/>
      <c r="H76" s="460" t="s">
        <v>628</v>
      </c>
      <c r="I76" s="483"/>
      <c r="J76" s="439"/>
      <c r="K76" s="510" t="s">
        <v>628</v>
      </c>
    </row>
    <row r="77" spans="1:11" x14ac:dyDescent="0.15">
      <c r="A77" s="21"/>
      <c r="B77" s="40" t="s">
        <v>485</v>
      </c>
      <c r="C77" s="579"/>
      <c r="D77" s="77">
        <v>100</v>
      </c>
      <c r="E77" s="570"/>
      <c r="F77" s="408"/>
      <c r="G77" s="436"/>
      <c r="H77" s="457" t="s">
        <v>628</v>
      </c>
      <c r="I77" s="480"/>
      <c r="J77" s="436"/>
      <c r="K77" s="507" t="s">
        <v>628</v>
      </c>
    </row>
    <row r="78" spans="1:11" x14ac:dyDescent="0.15">
      <c r="A78" s="21"/>
      <c r="B78" s="40" t="s">
        <v>486</v>
      </c>
      <c r="C78" s="579"/>
      <c r="D78" s="84">
        <v>130</v>
      </c>
      <c r="E78" s="570"/>
      <c r="F78" s="416"/>
      <c r="G78" s="440"/>
      <c r="H78" s="461" t="s">
        <v>628</v>
      </c>
      <c r="I78" s="484"/>
      <c r="J78" s="440"/>
      <c r="K78" s="511" t="s">
        <v>628</v>
      </c>
    </row>
    <row r="79" spans="1:11" x14ac:dyDescent="0.15">
      <c r="A79" s="21"/>
      <c r="B79" s="40" t="s">
        <v>487</v>
      </c>
      <c r="C79" s="579"/>
      <c r="D79" s="77">
        <v>150</v>
      </c>
      <c r="E79" s="570"/>
      <c r="F79" s="416"/>
      <c r="G79" s="440"/>
      <c r="H79" s="461" t="s">
        <v>628</v>
      </c>
      <c r="I79" s="484"/>
      <c r="J79" s="440"/>
      <c r="K79" s="511" t="s">
        <v>628</v>
      </c>
    </row>
    <row r="80" spans="1:11" x14ac:dyDescent="0.15">
      <c r="A80" s="21"/>
      <c r="B80" s="35" t="s">
        <v>488</v>
      </c>
      <c r="C80" s="566" t="s">
        <v>592</v>
      </c>
      <c r="D80" s="76">
        <v>45</v>
      </c>
      <c r="E80" s="569" t="s">
        <v>628</v>
      </c>
      <c r="F80" s="418"/>
      <c r="G80" s="442"/>
      <c r="H80" s="463" t="s">
        <v>628</v>
      </c>
      <c r="I80" s="486"/>
      <c r="J80" s="442"/>
      <c r="K80" s="513" t="s">
        <v>628</v>
      </c>
    </row>
    <row r="81" spans="1:11" s="162" customFormat="1" x14ac:dyDescent="0.15">
      <c r="A81" s="21"/>
      <c r="B81" s="40" t="s">
        <v>489</v>
      </c>
      <c r="C81" s="567"/>
      <c r="D81" s="84">
        <v>75</v>
      </c>
      <c r="E81" s="570"/>
      <c r="F81" s="408"/>
      <c r="G81" s="436"/>
      <c r="H81" s="457" t="s">
        <v>628</v>
      </c>
      <c r="I81" s="480"/>
      <c r="J81" s="436"/>
      <c r="K81" s="507" t="s">
        <v>628</v>
      </c>
    </row>
    <row r="82" spans="1:11" x14ac:dyDescent="0.15">
      <c r="A82" s="21"/>
      <c r="B82" s="41" t="s">
        <v>490</v>
      </c>
      <c r="C82" s="568"/>
      <c r="D82" s="78">
        <v>100</v>
      </c>
      <c r="E82" s="571"/>
      <c r="F82" s="417"/>
      <c r="G82" s="441"/>
      <c r="H82" s="462" t="s">
        <v>628</v>
      </c>
      <c r="I82" s="485"/>
      <c r="J82" s="441"/>
      <c r="K82" s="512" t="s">
        <v>628</v>
      </c>
    </row>
    <row r="83" spans="1:11" x14ac:dyDescent="0.15">
      <c r="A83" s="21"/>
      <c r="B83" s="33" t="s">
        <v>491</v>
      </c>
      <c r="C83" s="566" t="s">
        <v>593</v>
      </c>
      <c r="D83" s="79">
        <v>20</v>
      </c>
      <c r="E83" s="569" t="s">
        <v>628</v>
      </c>
      <c r="F83" s="415"/>
      <c r="G83" s="439"/>
      <c r="H83" s="460" t="s">
        <v>628</v>
      </c>
      <c r="I83" s="483"/>
      <c r="J83" s="439"/>
      <c r="K83" s="510" t="s">
        <v>628</v>
      </c>
    </row>
    <row r="84" spans="1:11" x14ac:dyDescent="0.15">
      <c r="A84" s="21"/>
      <c r="B84" s="33" t="s">
        <v>492</v>
      </c>
      <c r="C84" s="567"/>
      <c r="D84" s="79">
        <v>25</v>
      </c>
      <c r="E84" s="570"/>
      <c r="F84" s="415"/>
      <c r="G84" s="439"/>
      <c r="H84" s="460" t="s">
        <v>628</v>
      </c>
      <c r="I84" s="483"/>
      <c r="J84" s="439"/>
      <c r="K84" s="510" t="s">
        <v>628</v>
      </c>
    </row>
    <row r="85" spans="1:11" x14ac:dyDescent="0.15">
      <c r="A85" s="21"/>
      <c r="B85" s="33" t="s">
        <v>493</v>
      </c>
      <c r="C85" s="567"/>
      <c r="D85" s="79">
        <v>30</v>
      </c>
      <c r="E85" s="570"/>
      <c r="F85" s="415"/>
      <c r="G85" s="439"/>
      <c r="H85" s="460" t="s">
        <v>628</v>
      </c>
      <c r="I85" s="483"/>
      <c r="J85" s="439"/>
      <c r="K85" s="510" t="s">
        <v>628</v>
      </c>
    </row>
    <row r="86" spans="1:11" x14ac:dyDescent="0.15">
      <c r="A86" s="21"/>
      <c r="B86" s="33" t="s">
        <v>494</v>
      </c>
      <c r="C86" s="567"/>
      <c r="D86" s="79">
        <v>31.25</v>
      </c>
      <c r="E86" s="570"/>
      <c r="F86" s="415"/>
      <c r="G86" s="439"/>
      <c r="H86" s="460" t="s">
        <v>628</v>
      </c>
      <c r="I86" s="483"/>
      <c r="J86" s="439"/>
      <c r="K86" s="510" t="s">
        <v>628</v>
      </c>
    </row>
    <row r="87" spans="1:11" x14ac:dyDescent="0.15">
      <c r="A87" s="21"/>
      <c r="B87" s="33" t="s">
        <v>495</v>
      </c>
      <c r="C87" s="567"/>
      <c r="D87" s="79">
        <v>35</v>
      </c>
      <c r="E87" s="570"/>
      <c r="F87" s="415"/>
      <c r="G87" s="439"/>
      <c r="H87" s="460" t="s">
        <v>628</v>
      </c>
      <c r="I87" s="483"/>
      <c r="J87" s="439"/>
      <c r="K87" s="510" t="s">
        <v>628</v>
      </c>
    </row>
    <row r="88" spans="1:11" x14ac:dyDescent="0.15">
      <c r="A88" s="21"/>
      <c r="B88" s="33" t="s">
        <v>496</v>
      </c>
      <c r="C88" s="567"/>
      <c r="D88" s="79">
        <v>37.5</v>
      </c>
      <c r="E88" s="570"/>
      <c r="F88" s="415"/>
      <c r="G88" s="439"/>
      <c r="H88" s="460" t="s">
        <v>628</v>
      </c>
      <c r="I88" s="483"/>
      <c r="J88" s="439"/>
      <c r="K88" s="510" t="s">
        <v>628</v>
      </c>
    </row>
    <row r="89" spans="1:11" x14ac:dyDescent="0.15">
      <c r="A89" s="21"/>
      <c r="B89" s="31" t="s">
        <v>497</v>
      </c>
      <c r="C89" s="567"/>
      <c r="D89" s="77">
        <v>40</v>
      </c>
      <c r="E89" s="570"/>
      <c r="F89" s="408"/>
      <c r="G89" s="436"/>
      <c r="H89" s="457" t="s">
        <v>628</v>
      </c>
      <c r="I89" s="480"/>
      <c r="J89" s="436"/>
      <c r="K89" s="507" t="s">
        <v>628</v>
      </c>
    </row>
    <row r="90" spans="1:11" x14ac:dyDescent="0.15">
      <c r="A90" s="21"/>
      <c r="B90" s="33" t="s">
        <v>498</v>
      </c>
      <c r="C90" s="567"/>
      <c r="D90" s="79">
        <v>50</v>
      </c>
      <c r="E90" s="570"/>
      <c r="F90" s="415"/>
      <c r="G90" s="439"/>
      <c r="H90" s="460" t="s">
        <v>628</v>
      </c>
      <c r="I90" s="483"/>
      <c r="J90" s="439"/>
      <c r="K90" s="510" t="s">
        <v>628</v>
      </c>
    </row>
    <row r="91" spans="1:11" x14ac:dyDescent="0.15">
      <c r="A91" s="21"/>
      <c r="B91" s="33" t="s">
        <v>499</v>
      </c>
      <c r="C91" s="567"/>
      <c r="D91" s="79">
        <v>62.5</v>
      </c>
      <c r="E91" s="570"/>
      <c r="F91" s="415"/>
      <c r="G91" s="439"/>
      <c r="H91" s="460" t="s">
        <v>628</v>
      </c>
      <c r="I91" s="483"/>
      <c r="J91" s="439"/>
      <c r="K91" s="510" t="s">
        <v>628</v>
      </c>
    </row>
    <row r="92" spans="1:11" x14ac:dyDescent="0.15">
      <c r="A92" s="21"/>
      <c r="B92" s="31" t="s">
        <v>500</v>
      </c>
      <c r="C92" s="567"/>
      <c r="D92" s="77">
        <v>70</v>
      </c>
      <c r="E92" s="570"/>
      <c r="F92" s="408"/>
      <c r="G92" s="436"/>
      <c r="H92" s="457" t="s">
        <v>628</v>
      </c>
      <c r="I92" s="480"/>
      <c r="J92" s="436"/>
      <c r="K92" s="507" t="s">
        <v>628</v>
      </c>
    </row>
    <row r="93" spans="1:11" x14ac:dyDescent="0.15">
      <c r="A93" s="21"/>
      <c r="B93" s="37" t="s">
        <v>501</v>
      </c>
      <c r="C93" s="568"/>
      <c r="D93" s="80">
        <v>75</v>
      </c>
      <c r="E93" s="571"/>
      <c r="F93" s="417"/>
      <c r="G93" s="441"/>
      <c r="H93" s="462" t="s">
        <v>628</v>
      </c>
      <c r="I93" s="485"/>
      <c r="J93" s="441"/>
      <c r="K93" s="512" t="s">
        <v>628</v>
      </c>
    </row>
    <row r="94" spans="1:11" x14ac:dyDescent="0.15">
      <c r="A94" s="21"/>
      <c r="B94" s="35" t="s">
        <v>502</v>
      </c>
      <c r="C94" s="566" t="s">
        <v>594</v>
      </c>
      <c r="D94" s="76">
        <v>30</v>
      </c>
      <c r="E94" s="569" t="s">
        <v>628</v>
      </c>
      <c r="F94" s="418"/>
      <c r="G94" s="442"/>
      <c r="H94" s="463" t="s">
        <v>628</v>
      </c>
      <c r="I94" s="486"/>
      <c r="J94" s="442"/>
      <c r="K94" s="513" t="s">
        <v>628</v>
      </c>
    </row>
    <row r="95" spans="1:11" x14ac:dyDescent="0.15">
      <c r="A95" s="21"/>
      <c r="B95" s="33" t="s">
        <v>503</v>
      </c>
      <c r="C95" s="567"/>
      <c r="D95" s="79">
        <v>35</v>
      </c>
      <c r="E95" s="570"/>
      <c r="F95" s="415"/>
      <c r="G95" s="439"/>
      <c r="H95" s="460" t="s">
        <v>628</v>
      </c>
      <c r="I95" s="483"/>
      <c r="J95" s="439"/>
      <c r="K95" s="510" t="s">
        <v>628</v>
      </c>
    </row>
    <row r="96" spans="1:11" x14ac:dyDescent="0.15">
      <c r="A96" s="21"/>
      <c r="B96" s="33" t="s">
        <v>504</v>
      </c>
      <c r="C96" s="567"/>
      <c r="D96" s="79">
        <v>43.75</v>
      </c>
      <c r="E96" s="570"/>
      <c r="F96" s="415"/>
      <c r="G96" s="439"/>
      <c r="H96" s="460" t="s">
        <v>628</v>
      </c>
      <c r="I96" s="483"/>
      <c r="J96" s="439"/>
      <c r="K96" s="510" t="s">
        <v>628</v>
      </c>
    </row>
    <row r="97" spans="1:11" x14ac:dyDescent="0.15">
      <c r="A97" s="21"/>
      <c r="B97" s="33" t="s">
        <v>505</v>
      </c>
      <c r="C97" s="567"/>
      <c r="D97" s="79">
        <v>45</v>
      </c>
      <c r="E97" s="570"/>
      <c r="F97" s="415"/>
      <c r="G97" s="439"/>
      <c r="H97" s="460" t="s">
        <v>628</v>
      </c>
      <c r="I97" s="483"/>
      <c r="J97" s="439"/>
      <c r="K97" s="510" t="s">
        <v>628</v>
      </c>
    </row>
    <row r="98" spans="1:11" x14ac:dyDescent="0.15">
      <c r="A98" s="21"/>
      <c r="B98" s="33" t="s">
        <v>506</v>
      </c>
      <c r="C98" s="567"/>
      <c r="D98" s="79">
        <v>56.25</v>
      </c>
      <c r="E98" s="570"/>
      <c r="F98" s="415"/>
      <c r="G98" s="439"/>
      <c r="H98" s="460" t="s">
        <v>628</v>
      </c>
      <c r="I98" s="483"/>
      <c r="J98" s="439"/>
      <c r="K98" s="510" t="s">
        <v>628</v>
      </c>
    </row>
    <row r="99" spans="1:11" x14ac:dyDescent="0.15">
      <c r="A99" s="21"/>
      <c r="B99" s="33" t="s">
        <v>507</v>
      </c>
      <c r="C99" s="567"/>
      <c r="D99" s="79">
        <v>60</v>
      </c>
      <c r="E99" s="570"/>
      <c r="F99" s="415"/>
      <c r="G99" s="439"/>
      <c r="H99" s="460" t="s">
        <v>628</v>
      </c>
      <c r="I99" s="483"/>
      <c r="J99" s="439"/>
      <c r="K99" s="510" t="s">
        <v>628</v>
      </c>
    </row>
    <row r="100" spans="1:11" x14ac:dyDescent="0.15">
      <c r="A100" s="21"/>
      <c r="B100" s="31" t="s">
        <v>508</v>
      </c>
      <c r="C100" s="567"/>
      <c r="D100" s="77">
        <v>75</v>
      </c>
      <c r="E100" s="570"/>
      <c r="F100" s="408"/>
      <c r="G100" s="436"/>
      <c r="H100" s="457" t="s">
        <v>628</v>
      </c>
      <c r="I100" s="480"/>
      <c r="J100" s="436"/>
      <c r="K100" s="507" t="s">
        <v>628</v>
      </c>
    </row>
    <row r="101" spans="1:11" x14ac:dyDescent="0.15">
      <c r="A101" s="21"/>
      <c r="B101" s="33" t="s">
        <v>509</v>
      </c>
      <c r="C101" s="567"/>
      <c r="D101" s="79">
        <v>93.75</v>
      </c>
      <c r="E101" s="570"/>
      <c r="F101" s="415"/>
      <c r="G101" s="439"/>
      <c r="H101" s="460" t="s">
        <v>628</v>
      </c>
      <c r="I101" s="483"/>
      <c r="J101" s="439"/>
      <c r="K101" s="510" t="s">
        <v>628</v>
      </c>
    </row>
    <row r="102" spans="1:11" x14ac:dyDescent="0.15">
      <c r="A102" s="21"/>
      <c r="B102" s="33" t="s">
        <v>510</v>
      </c>
      <c r="C102" s="567"/>
      <c r="D102" s="79">
        <v>105</v>
      </c>
      <c r="E102" s="570"/>
      <c r="F102" s="415"/>
      <c r="G102" s="439"/>
      <c r="H102" s="460" t="s">
        <v>628</v>
      </c>
      <c r="I102" s="483"/>
      <c r="J102" s="439"/>
      <c r="K102" s="510" t="s">
        <v>628</v>
      </c>
    </row>
    <row r="103" spans="1:11" x14ac:dyDescent="0.15">
      <c r="A103" s="21"/>
      <c r="B103" s="37" t="s">
        <v>511</v>
      </c>
      <c r="C103" s="568"/>
      <c r="D103" s="80">
        <v>150</v>
      </c>
      <c r="E103" s="571"/>
      <c r="F103" s="417"/>
      <c r="G103" s="441"/>
      <c r="H103" s="462" t="s">
        <v>628</v>
      </c>
      <c r="I103" s="485"/>
      <c r="J103" s="441"/>
      <c r="K103" s="512" t="s">
        <v>628</v>
      </c>
    </row>
    <row r="104" spans="1:11" x14ac:dyDescent="0.15">
      <c r="A104" s="21"/>
      <c r="B104" s="33" t="s">
        <v>512</v>
      </c>
      <c r="C104" s="566" t="s">
        <v>595</v>
      </c>
      <c r="D104" s="79">
        <v>70</v>
      </c>
      <c r="E104" s="569" t="s">
        <v>628</v>
      </c>
      <c r="F104" s="415"/>
      <c r="G104" s="439"/>
      <c r="H104" s="460" t="s">
        <v>628</v>
      </c>
      <c r="I104" s="483"/>
      <c r="J104" s="439"/>
      <c r="K104" s="510" t="s">
        <v>628</v>
      </c>
    </row>
    <row r="105" spans="1:11" x14ac:dyDescent="0.15">
      <c r="A105" s="21"/>
      <c r="B105" s="33" t="s">
        <v>513</v>
      </c>
      <c r="C105" s="567"/>
      <c r="D105" s="79">
        <v>90</v>
      </c>
      <c r="E105" s="570"/>
      <c r="F105" s="415"/>
      <c r="G105" s="439"/>
      <c r="H105" s="460" t="s">
        <v>628</v>
      </c>
      <c r="I105" s="483"/>
      <c r="J105" s="439"/>
      <c r="K105" s="510" t="s">
        <v>628</v>
      </c>
    </row>
    <row r="106" spans="1:11" x14ac:dyDescent="0.15">
      <c r="A106" s="21"/>
      <c r="B106" s="33" t="s">
        <v>514</v>
      </c>
      <c r="C106" s="567"/>
      <c r="D106" s="79">
        <v>110</v>
      </c>
      <c r="E106" s="570"/>
      <c r="F106" s="415"/>
      <c r="G106" s="439"/>
      <c r="H106" s="460" t="s">
        <v>628</v>
      </c>
      <c r="I106" s="483"/>
      <c r="J106" s="439"/>
      <c r="K106" s="510" t="s">
        <v>628</v>
      </c>
    </row>
    <row r="107" spans="1:11" x14ac:dyDescent="0.15">
      <c r="A107" s="21"/>
      <c r="B107" s="33" t="s">
        <v>515</v>
      </c>
      <c r="C107" s="567"/>
      <c r="D107" s="79">
        <v>112.5</v>
      </c>
      <c r="E107" s="570"/>
      <c r="F107" s="415"/>
      <c r="G107" s="439"/>
      <c r="H107" s="460" t="s">
        <v>628</v>
      </c>
      <c r="I107" s="483"/>
      <c r="J107" s="439"/>
      <c r="K107" s="510" t="s">
        <v>628</v>
      </c>
    </row>
    <row r="108" spans="1:11" x14ac:dyDescent="0.15">
      <c r="A108" s="21"/>
      <c r="B108" s="37" t="s">
        <v>516</v>
      </c>
      <c r="C108" s="568"/>
      <c r="D108" s="80">
        <v>150</v>
      </c>
      <c r="E108" s="571"/>
      <c r="F108" s="417"/>
      <c r="G108" s="441"/>
      <c r="H108" s="462" t="s">
        <v>628</v>
      </c>
      <c r="I108" s="485"/>
      <c r="J108" s="441"/>
      <c r="K108" s="512" t="s">
        <v>628</v>
      </c>
    </row>
    <row r="109" spans="1:11" x14ac:dyDescent="0.15">
      <c r="A109" s="21"/>
      <c r="B109" s="42" t="s">
        <v>517</v>
      </c>
      <c r="C109" s="66" t="s">
        <v>596</v>
      </c>
      <c r="D109" s="71">
        <v>60</v>
      </c>
      <c r="E109" s="398" t="s">
        <v>628</v>
      </c>
      <c r="F109" s="406"/>
      <c r="G109" s="434"/>
      <c r="H109" s="455" t="s">
        <v>628</v>
      </c>
      <c r="I109" s="478"/>
      <c r="J109" s="434"/>
      <c r="K109" s="505" t="s">
        <v>628</v>
      </c>
    </row>
    <row r="110" spans="1:11" x14ac:dyDescent="0.15">
      <c r="A110" s="21"/>
      <c r="B110" s="33" t="s">
        <v>518</v>
      </c>
      <c r="C110" s="566" t="s">
        <v>597</v>
      </c>
      <c r="D110" s="79">
        <v>100</v>
      </c>
      <c r="E110" s="569" t="s">
        <v>628</v>
      </c>
      <c r="F110" s="415"/>
      <c r="G110" s="439"/>
      <c r="H110" s="460" t="s">
        <v>628</v>
      </c>
      <c r="I110" s="483"/>
      <c r="J110" s="439"/>
      <c r="K110" s="510" t="s">
        <v>628</v>
      </c>
    </row>
    <row r="111" spans="1:11" x14ac:dyDescent="0.15">
      <c r="A111" s="21"/>
      <c r="B111" s="37" t="s">
        <v>519</v>
      </c>
      <c r="C111" s="568"/>
      <c r="D111" s="80">
        <v>150</v>
      </c>
      <c r="E111" s="571"/>
      <c r="F111" s="417"/>
      <c r="G111" s="441"/>
      <c r="H111" s="462" t="s">
        <v>628</v>
      </c>
      <c r="I111" s="485"/>
      <c r="J111" s="441"/>
      <c r="K111" s="512" t="s">
        <v>628</v>
      </c>
    </row>
    <row r="112" spans="1:11" x14ac:dyDescent="0.15">
      <c r="A112" s="21"/>
      <c r="B112" s="33" t="s">
        <v>520</v>
      </c>
      <c r="C112" s="566" t="s">
        <v>598</v>
      </c>
      <c r="D112" s="79">
        <v>100</v>
      </c>
      <c r="E112" s="569" t="s">
        <v>628</v>
      </c>
      <c r="F112" s="415"/>
      <c r="G112" s="439"/>
      <c r="H112" s="460" t="s">
        <v>628</v>
      </c>
      <c r="I112" s="483"/>
      <c r="J112" s="439"/>
      <c r="K112" s="510" t="s">
        <v>628</v>
      </c>
    </row>
    <row r="113" spans="1:11" x14ac:dyDescent="0.15">
      <c r="A113" s="21"/>
      <c r="B113" s="33" t="s">
        <v>521</v>
      </c>
      <c r="C113" s="567"/>
      <c r="D113" s="79">
        <v>125</v>
      </c>
      <c r="E113" s="570"/>
      <c r="F113" s="415"/>
      <c r="G113" s="439"/>
      <c r="H113" s="460" t="s">
        <v>628</v>
      </c>
      <c r="I113" s="483"/>
      <c r="J113" s="439"/>
      <c r="K113" s="510" t="s">
        <v>628</v>
      </c>
    </row>
    <row r="114" spans="1:11" x14ac:dyDescent="0.15">
      <c r="A114" s="21"/>
      <c r="B114" s="37" t="s">
        <v>522</v>
      </c>
      <c r="C114" s="568"/>
      <c r="D114" s="80">
        <v>150</v>
      </c>
      <c r="E114" s="571"/>
      <c r="F114" s="417"/>
      <c r="G114" s="441"/>
      <c r="H114" s="462" t="s">
        <v>628</v>
      </c>
      <c r="I114" s="485"/>
      <c r="J114" s="441"/>
      <c r="K114" s="512" t="s">
        <v>628</v>
      </c>
    </row>
    <row r="115" spans="1:11" x14ac:dyDescent="0.15">
      <c r="A115" s="55"/>
      <c r="B115" s="373" t="s">
        <v>523</v>
      </c>
      <c r="C115" s="575" t="s">
        <v>599</v>
      </c>
      <c r="D115" s="388">
        <v>50</v>
      </c>
      <c r="E115" s="399"/>
      <c r="F115" s="419"/>
      <c r="G115" s="443"/>
      <c r="H115" s="464" t="s">
        <v>628</v>
      </c>
      <c r="I115" s="487"/>
      <c r="J115" s="443"/>
      <c r="K115" s="514" t="s">
        <v>628</v>
      </c>
    </row>
    <row r="116" spans="1:11" x14ac:dyDescent="0.15">
      <c r="A116" s="55"/>
      <c r="B116" s="374" t="s">
        <v>524</v>
      </c>
      <c r="C116" s="576"/>
      <c r="D116" s="285">
        <v>100</v>
      </c>
      <c r="E116" s="400"/>
      <c r="F116" s="420"/>
      <c r="G116" s="444"/>
      <c r="H116" s="465" t="s">
        <v>628</v>
      </c>
      <c r="I116" s="488"/>
      <c r="J116" s="444"/>
      <c r="K116" s="515" t="s">
        <v>628</v>
      </c>
    </row>
    <row r="117" spans="1:11" x14ac:dyDescent="0.15">
      <c r="A117" s="55"/>
      <c r="B117" s="34" t="s">
        <v>525</v>
      </c>
      <c r="C117" s="577"/>
      <c r="D117" s="85">
        <v>150</v>
      </c>
      <c r="E117" s="401" t="s">
        <v>628</v>
      </c>
      <c r="F117" s="410"/>
      <c r="G117" s="438"/>
      <c r="H117" s="456" t="s">
        <v>628</v>
      </c>
      <c r="I117" s="482"/>
      <c r="J117" s="438"/>
      <c r="K117" s="509" t="s">
        <v>628</v>
      </c>
    </row>
    <row r="118" spans="1:11" x14ac:dyDescent="0.15">
      <c r="A118" s="55"/>
      <c r="B118" s="45" t="s">
        <v>526</v>
      </c>
      <c r="C118" s="381" t="s">
        <v>600</v>
      </c>
      <c r="D118" s="281">
        <v>20</v>
      </c>
      <c r="E118" s="402"/>
      <c r="F118" s="421"/>
      <c r="G118" s="445"/>
      <c r="H118" s="466" t="s">
        <v>628</v>
      </c>
      <c r="I118" s="489"/>
      <c r="J118" s="445"/>
      <c r="K118" s="516" t="s">
        <v>628</v>
      </c>
    </row>
    <row r="119" spans="1:11" x14ac:dyDescent="0.15">
      <c r="A119" s="55"/>
      <c r="B119" s="45" t="s">
        <v>527</v>
      </c>
      <c r="C119" s="382" t="s">
        <v>601</v>
      </c>
      <c r="D119" s="281">
        <v>10</v>
      </c>
      <c r="E119" s="402"/>
      <c r="F119" s="421"/>
      <c r="G119" s="445"/>
      <c r="H119" s="466" t="s">
        <v>628</v>
      </c>
      <c r="I119" s="489"/>
      <c r="J119" s="445"/>
      <c r="K119" s="516" t="s">
        <v>628</v>
      </c>
    </row>
    <row r="120" spans="1:11" ht="27" x14ac:dyDescent="0.15">
      <c r="A120" s="55"/>
      <c r="B120" s="45" t="s">
        <v>528</v>
      </c>
      <c r="C120" s="382" t="s">
        <v>602</v>
      </c>
      <c r="D120" s="281">
        <v>10</v>
      </c>
      <c r="E120" s="402"/>
      <c r="F120" s="421"/>
      <c r="G120" s="445"/>
      <c r="H120" s="466" t="s">
        <v>628</v>
      </c>
      <c r="I120" s="489"/>
      <c r="J120" s="445"/>
      <c r="K120" s="516" t="s">
        <v>628</v>
      </c>
    </row>
    <row r="121" spans="1:11" x14ac:dyDescent="0.15">
      <c r="A121" s="21"/>
      <c r="B121" s="35" t="s">
        <v>529</v>
      </c>
      <c r="C121" s="566" t="s">
        <v>403</v>
      </c>
      <c r="D121" s="76">
        <v>100</v>
      </c>
      <c r="E121" s="569">
        <v>1.3</v>
      </c>
      <c r="F121" s="422"/>
      <c r="G121" s="442"/>
      <c r="H121" s="463" t="s">
        <v>628</v>
      </c>
      <c r="I121" s="486"/>
      <c r="J121" s="442"/>
      <c r="K121" s="513" t="s">
        <v>628</v>
      </c>
    </row>
    <row r="122" spans="1:11" x14ac:dyDescent="0.15">
      <c r="A122" s="21"/>
      <c r="B122" s="46" t="s">
        <v>530</v>
      </c>
      <c r="C122" s="567"/>
      <c r="D122" s="77">
        <v>130</v>
      </c>
      <c r="E122" s="570"/>
      <c r="F122" s="408">
        <v>29801720889</v>
      </c>
      <c r="G122" s="436">
        <v>38742237155</v>
      </c>
      <c r="H122" s="457">
        <v>1.2466999999999999</v>
      </c>
      <c r="I122" s="480">
        <v>29801720889</v>
      </c>
      <c r="J122" s="436">
        <v>38742237155</v>
      </c>
      <c r="K122" s="507">
        <v>1.2466999999999999</v>
      </c>
    </row>
    <row r="123" spans="1:11" x14ac:dyDescent="0.15">
      <c r="A123" s="21"/>
      <c r="B123" s="40" t="s">
        <v>531</v>
      </c>
      <c r="C123" s="567"/>
      <c r="D123" s="84">
        <v>160</v>
      </c>
      <c r="E123" s="570"/>
      <c r="F123" s="408"/>
      <c r="G123" s="436"/>
      <c r="H123" s="457" t="s">
        <v>628</v>
      </c>
      <c r="I123" s="480"/>
      <c r="J123" s="436"/>
      <c r="K123" s="507" t="s">
        <v>628</v>
      </c>
    </row>
    <row r="124" spans="1:11" x14ac:dyDescent="0.15">
      <c r="A124" s="21"/>
      <c r="B124" s="40" t="s">
        <v>532</v>
      </c>
      <c r="C124" s="567"/>
      <c r="D124" s="77">
        <v>190</v>
      </c>
      <c r="E124" s="570"/>
      <c r="F124" s="408"/>
      <c r="G124" s="436"/>
      <c r="H124" s="457" t="s">
        <v>628</v>
      </c>
      <c r="I124" s="480"/>
      <c r="J124" s="436"/>
      <c r="K124" s="507" t="s">
        <v>628</v>
      </c>
    </row>
    <row r="125" spans="1:11" x14ac:dyDescent="0.15">
      <c r="A125" s="21"/>
      <c r="B125" s="40" t="s">
        <v>533</v>
      </c>
      <c r="C125" s="567"/>
      <c r="D125" s="77">
        <v>220</v>
      </c>
      <c r="E125" s="570"/>
      <c r="F125" s="408"/>
      <c r="G125" s="436"/>
      <c r="H125" s="457" t="s">
        <v>628</v>
      </c>
      <c r="I125" s="480"/>
      <c r="J125" s="436"/>
      <c r="K125" s="507" t="s">
        <v>628</v>
      </c>
    </row>
    <row r="126" spans="1:11" x14ac:dyDescent="0.15">
      <c r="A126" s="21"/>
      <c r="B126" s="46" t="s">
        <v>534</v>
      </c>
      <c r="C126" s="567"/>
      <c r="D126" s="85">
        <v>250</v>
      </c>
      <c r="E126" s="570"/>
      <c r="F126" s="407"/>
      <c r="G126" s="435"/>
      <c r="H126" s="456" t="s">
        <v>628</v>
      </c>
      <c r="I126" s="479"/>
      <c r="J126" s="435"/>
      <c r="K126" s="506" t="s">
        <v>628</v>
      </c>
    </row>
    <row r="127" spans="1:11" x14ac:dyDescent="0.15">
      <c r="A127" s="21"/>
      <c r="B127" s="40" t="s">
        <v>535</v>
      </c>
      <c r="C127" s="567"/>
      <c r="D127" s="77">
        <v>280</v>
      </c>
      <c r="E127" s="570"/>
      <c r="F127" s="408"/>
      <c r="G127" s="436"/>
      <c r="H127" s="457" t="s">
        <v>628</v>
      </c>
      <c r="I127" s="480"/>
      <c r="J127" s="436"/>
      <c r="K127" s="507" t="s">
        <v>628</v>
      </c>
    </row>
    <row r="128" spans="1:11" x14ac:dyDescent="0.15">
      <c r="A128" s="21"/>
      <c r="B128" s="46" t="s">
        <v>536</v>
      </c>
      <c r="C128" s="567"/>
      <c r="D128" s="77">
        <v>340</v>
      </c>
      <c r="E128" s="570"/>
      <c r="F128" s="408"/>
      <c r="G128" s="436"/>
      <c r="H128" s="457" t="s">
        <v>628</v>
      </c>
      <c r="I128" s="480"/>
      <c r="J128" s="436"/>
      <c r="K128" s="507" t="s">
        <v>628</v>
      </c>
    </row>
    <row r="129" spans="1:11" x14ac:dyDescent="0.15">
      <c r="A129" s="21"/>
      <c r="B129" s="37" t="s">
        <v>537</v>
      </c>
      <c r="C129" s="567"/>
      <c r="D129" s="78">
        <v>400</v>
      </c>
      <c r="E129" s="571"/>
      <c r="F129" s="410"/>
      <c r="G129" s="438"/>
      <c r="H129" s="459" t="s">
        <v>628</v>
      </c>
      <c r="I129" s="482"/>
      <c r="J129" s="438"/>
      <c r="K129" s="509" t="s">
        <v>628</v>
      </c>
    </row>
    <row r="130" spans="1:11" ht="21.75" customHeight="1" x14ac:dyDescent="0.15">
      <c r="A130" s="21"/>
      <c r="B130" s="42" t="s">
        <v>538</v>
      </c>
      <c r="C130" s="60" t="s">
        <v>603</v>
      </c>
      <c r="D130" s="71">
        <v>1250</v>
      </c>
      <c r="E130" s="403" t="s">
        <v>628</v>
      </c>
      <c r="F130" s="406"/>
      <c r="G130" s="434"/>
      <c r="H130" s="455" t="s">
        <v>628</v>
      </c>
      <c r="I130" s="478"/>
      <c r="J130" s="434"/>
      <c r="K130" s="505" t="s">
        <v>628</v>
      </c>
    </row>
    <row r="131" spans="1:11" x14ac:dyDescent="0.15">
      <c r="A131" s="21"/>
      <c r="B131" s="33" t="s">
        <v>539</v>
      </c>
      <c r="C131" s="566" t="s">
        <v>604</v>
      </c>
      <c r="D131" s="79">
        <v>150</v>
      </c>
      <c r="E131" s="569" t="s">
        <v>628</v>
      </c>
      <c r="F131" s="415"/>
      <c r="G131" s="439"/>
      <c r="H131" s="460" t="s">
        <v>628</v>
      </c>
      <c r="I131" s="483"/>
      <c r="J131" s="439"/>
      <c r="K131" s="510" t="s">
        <v>628</v>
      </c>
    </row>
    <row r="132" spans="1:11" x14ac:dyDescent="0.15">
      <c r="A132" s="21"/>
      <c r="B132" s="37" t="s">
        <v>540</v>
      </c>
      <c r="C132" s="568"/>
      <c r="D132" s="80">
        <v>250</v>
      </c>
      <c r="E132" s="571"/>
      <c r="F132" s="417"/>
      <c r="G132" s="441"/>
      <c r="H132" s="462" t="s">
        <v>628</v>
      </c>
      <c r="I132" s="485"/>
      <c r="J132" s="441"/>
      <c r="K132" s="512" t="s">
        <v>628</v>
      </c>
    </row>
    <row r="133" spans="1:11" x14ac:dyDescent="0.15">
      <c r="A133" s="21"/>
      <c r="B133" s="33" t="s">
        <v>541</v>
      </c>
      <c r="C133" s="566" t="s">
        <v>605</v>
      </c>
      <c r="D133" s="79">
        <v>30</v>
      </c>
      <c r="E133" s="570" t="s">
        <v>628</v>
      </c>
      <c r="F133" s="415"/>
      <c r="G133" s="439"/>
      <c r="H133" s="460" t="s">
        <v>628</v>
      </c>
      <c r="I133" s="483"/>
      <c r="J133" s="439"/>
      <c r="K133" s="510" t="s">
        <v>628</v>
      </c>
    </row>
    <row r="134" spans="1:11" x14ac:dyDescent="0.15">
      <c r="A134" s="21"/>
      <c r="B134" s="33" t="s">
        <v>542</v>
      </c>
      <c r="C134" s="567"/>
      <c r="D134" s="79">
        <f>25*1.5</f>
        <v>37.5</v>
      </c>
      <c r="E134" s="570"/>
      <c r="F134" s="415"/>
      <c r="G134" s="439"/>
      <c r="H134" s="460" t="s">
        <v>628</v>
      </c>
      <c r="I134" s="483"/>
      <c r="J134" s="439"/>
      <c r="K134" s="510" t="s">
        <v>628</v>
      </c>
    </row>
    <row r="135" spans="1:11" x14ac:dyDescent="0.15">
      <c r="A135" s="21"/>
      <c r="B135" s="33" t="s">
        <v>543</v>
      </c>
      <c r="C135" s="567"/>
      <c r="D135" s="79">
        <v>45</v>
      </c>
      <c r="E135" s="570"/>
      <c r="F135" s="415"/>
      <c r="G135" s="439"/>
      <c r="H135" s="460" t="s">
        <v>628</v>
      </c>
      <c r="I135" s="483"/>
      <c r="J135" s="439"/>
      <c r="K135" s="510" t="s">
        <v>628</v>
      </c>
    </row>
    <row r="136" spans="1:11" x14ac:dyDescent="0.15">
      <c r="A136" s="21"/>
      <c r="B136" s="33" t="s">
        <v>544</v>
      </c>
      <c r="C136" s="567"/>
      <c r="D136" s="79">
        <v>46.875</v>
      </c>
      <c r="E136" s="570"/>
      <c r="F136" s="415"/>
      <c r="G136" s="439"/>
      <c r="H136" s="460" t="s">
        <v>628</v>
      </c>
      <c r="I136" s="483"/>
      <c r="J136" s="439"/>
      <c r="K136" s="510" t="s">
        <v>628</v>
      </c>
    </row>
    <row r="137" spans="1:11" x14ac:dyDescent="0.15">
      <c r="A137" s="21"/>
      <c r="B137" s="33" t="s">
        <v>545</v>
      </c>
      <c r="C137" s="567"/>
      <c r="D137" s="79">
        <f>35*1.5</f>
        <v>52.5</v>
      </c>
      <c r="E137" s="570"/>
      <c r="F137" s="415"/>
      <c r="G137" s="439"/>
      <c r="H137" s="460" t="s">
        <v>628</v>
      </c>
      <c r="I137" s="483"/>
      <c r="J137" s="439"/>
      <c r="K137" s="510" t="s">
        <v>628</v>
      </c>
    </row>
    <row r="138" spans="1:11" x14ac:dyDescent="0.15">
      <c r="A138" s="21"/>
      <c r="B138" s="33" t="s">
        <v>546</v>
      </c>
      <c r="C138" s="567"/>
      <c r="D138" s="79">
        <v>56.25</v>
      </c>
      <c r="E138" s="570"/>
      <c r="F138" s="415"/>
      <c r="G138" s="439"/>
      <c r="H138" s="460" t="s">
        <v>628</v>
      </c>
      <c r="I138" s="483"/>
      <c r="J138" s="439"/>
      <c r="K138" s="510" t="s">
        <v>628</v>
      </c>
    </row>
    <row r="139" spans="1:11" x14ac:dyDescent="0.15">
      <c r="A139" s="21"/>
      <c r="B139" s="31" t="s">
        <v>547</v>
      </c>
      <c r="C139" s="567"/>
      <c r="D139" s="77">
        <v>60</v>
      </c>
      <c r="E139" s="570"/>
      <c r="F139" s="408"/>
      <c r="G139" s="436"/>
      <c r="H139" s="457" t="s">
        <v>628</v>
      </c>
      <c r="I139" s="480"/>
      <c r="J139" s="436"/>
      <c r="K139" s="507" t="s">
        <v>628</v>
      </c>
    </row>
    <row r="140" spans="1:11" x14ac:dyDescent="0.15">
      <c r="A140" s="21"/>
      <c r="B140" s="31" t="s">
        <v>548</v>
      </c>
      <c r="C140" s="567"/>
      <c r="D140" s="77">
        <v>65.625</v>
      </c>
      <c r="E140" s="570"/>
      <c r="F140" s="408"/>
      <c r="G140" s="436"/>
      <c r="H140" s="457" t="s">
        <v>628</v>
      </c>
      <c r="I140" s="480"/>
      <c r="J140" s="436"/>
      <c r="K140" s="507" t="s">
        <v>628</v>
      </c>
    </row>
    <row r="141" spans="1:11" x14ac:dyDescent="0.15">
      <c r="A141" s="21"/>
      <c r="B141" s="33" t="s">
        <v>549</v>
      </c>
      <c r="C141" s="567"/>
      <c r="D141" s="79">
        <f>45*1.5</f>
        <v>67.5</v>
      </c>
      <c r="E141" s="570"/>
      <c r="F141" s="415"/>
      <c r="G141" s="439"/>
      <c r="H141" s="460" t="s">
        <v>628</v>
      </c>
      <c r="I141" s="483"/>
      <c r="J141" s="439"/>
      <c r="K141" s="510" t="s">
        <v>628</v>
      </c>
    </row>
    <row r="142" spans="1:11" x14ac:dyDescent="0.15">
      <c r="A142" s="21"/>
      <c r="B142" s="33" t="s">
        <v>550</v>
      </c>
      <c r="C142" s="567"/>
      <c r="D142" s="79">
        <v>75</v>
      </c>
      <c r="E142" s="570"/>
      <c r="F142" s="415"/>
      <c r="G142" s="439"/>
      <c r="H142" s="460" t="s">
        <v>628</v>
      </c>
      <c r="I142" s="483"/>
      <c r="J142" s="439"/>
      <c r="K142" s="510" t="s">
        <v>628</v>
      </c>
    </row>
    <row r="143" spans="1:11" x14ac:dyDescent="0.15">
      <c r="A143" s="21"/>
      <c r="B143" s="33" t="s">
        <v>551</v>
      </c>
      <c r="C143" s="567"/>
      <c r="D143" s="79">
        <v>84.375</v>
      </c>
      <c r="E143" s="570"/>
      <c r="F143" s="415"/>
      <c r="G143" s="439"/>
      <c r="H143" s="460" t="s">
        <v>628</v>
      </c>
      <c r="I143" s="483"/>
      <c r="J143" s="439"/>
      <c r="K143" s="510" t="s">
        <v>628</v>
      </c>
    </row>
    <row r="144" spans="1:11" x14ac:dyDescent="0.15">
      <c r="A144" s="21"/>
      <c r="B144" s="33" t="s">
        <v>552</v>
      </c>
      <c r="C144" s="567"/>
      <c r="D144" s="79">
        <v>90</v>
      </c>
      <c r="E144" s="570"/>
      <c r="F144" s="415"/>
      <c r="G144" s="439"/>
      <c r="H144" s="460" t="s">
        <v>628</v>
      </c>
      <c r="I144" s="483"/>
      <c r="J144" s="439"/>
      <c r="K144" s="510" t="s">
        <v>628</v>
      </c>
    </row>
    <row r="145" spans="1:11" x14ac:dyDescent="0.15">
      <c r="A145" s="21"/>
      <c r="B145" s="33" t="s">
        <v>553</v>
      </c>
      <c r="C145" s="567"/>
      <c r="D145" s="79">
        <v>93.75</v>
      </c>
      <c r="E145" s="570"/>
      <c r="F145" s="415"/>
      <c r="G145" s="439"/>
      <c r="H145" s="460" t="s">
        <v>628</v>
      </c>
      <c r="I145" s="483"/>
      <c r="J145" s="439"/>
      <c r="K145" s="510" t="s">
        <v>628</v>
      </c>
    </row>
    <row r="146" spans="1:11" x14ac:dyDescent="0.15">
      <c r="A146" s="21"/>
      <c r="B146" s="31" t="s">
        <v>554</v>
      </c>
      <c r="C146" s="567"/>
      <c r="D146" s="77">
        <v>105</v>
      </c>
      <c r="E146" s="570"/>
      <c r="F146" s="408"/>
      <c r="G146" s="436"/>
      <c r="H146" s="457" t="s">
        <v>628</v>
      </c>
      <c r="I146" s="480"/>
      <c r="J146" s="436"/>
      <c r="K146" s="507" t="s">
        <v>628</v>
      </c>
    </row>
    <row r="147" spans="1:11" x14ac:dyDescent="0.15">
      <c r="A147" s="21"/>
      <c r="B147" s="34" t="s">
        <v>555</v>
      </c>
      <c r="C147" s="567"/>
      <c r="D147" s="85">
        <f>75*1.5</f>
        <v>112.5</v>
      </c>
      <c r="E147" s="570"/>
      <c r="F147" s="416"/>
      <c r="G147" s="440"/>
      <c r="H147" s="461" t="s">
        <v>628</v>
      </c>
      <c r="I147" s="484"/>
      <c r="J147" s="440"/>
      <c r="K147" s="511" t="s">
        <v>628</v>
      </c>
    </row>
    <row r="148" spans="1:11" x14ac:dyDescent="0.15">
      <c r="A148" s="21"/>
      <c r="B148" s="34" t="s">
        <v>556</v>
      </c>
      <c r="C148" s="567"/>
      <c r="D148" s="85">
        <v>140.625</v>
      </c>
      <c r="E148" s="570"/>
      <c r="F148" s="416"/>
      <c r="G148" s="440"/>
      <c r="H148" s="461" t="s">
        <v>628</v>
      </c>
      <c r="I148" s="484"/>
      <c r="J148" s="440"/>
      <c r="K148" s="511" t="s">
        <v>628</v>
      </c>
    </row>
    <row r="149" spans="1:11" x14ac:dyDescent="0.15">
      <c r="A149" s="21"/>
      <c r="B149" s="37" t="s">
        <v>557</v>
      </c>
      <c r="C149" s="568"/>
      <c r="D149" s="80">
        <v>150</v>
      </c>
      <c r="E149" s="571"/>
      <c r="F149" s="417"/>
      <c r="G149" s="441"/>
      <c r="H149" s="462" t="s">
        <v>628</v>
      </c>
      <c r="I149" s="485"/>
      <c r="J149" s="441"/>
      <c r="K149" s="512" t="s">
        <v>628</v>
      </c>
    </row>
    <row r="150" spans="1:11" x14ac:dyDescent="0.15">
      <c r="A150" s="21"/>
      <c r="B150" s="47" t="s">
        <v>408</v>
      </c>
      <c r="C150" s="65" t="s">
        <v>606</v>
      </c>
      <c r="D150" s="387">
        <v>100</v>
      </c>
      <c r="E150" s="404" t="s">
        <v>628</v>
      </c>
      <c r="F150" s="409"/>
      <c r="G150" s="437"/>
      <c r="H150" s="458" t="s">
        <v>628</v>
      </c>
      <c r="I150" s="481"/>
      <c r="J150" s="437"/>
      <c r="K150" s="508" t="s">
        <v>628</v>
      </c>
    </row>
    <row r="151" spans="1:11" x14ac:dyDescent="0.15">
      <c r="A151" s="21"/>
      <c r="B151" s="48" t="s">
        <v>558</v>
      </c>
      <c r="C151" s="581" t="s">
        <v>607</v>
      </c>
      <c r="D151" s="86" t="s">
        <v>616</v>
      </c>
      <c r="E151" s="569" t="s">
        <v>628</v>
      </c>
      <c r="F151" s="409"/>
      <c r="G151" s="437"/>
      <c r="H151" s="458" t="s">
        <v>628</v>
      </c>
      <c r="I151" s="481"/>
      <c r="J151" s="437"/>
      <c r="K151" s="508" t="s">
        <v>628</v>
      </c>
    </row>
    <row r="152" spans="1:11" x14ac:dyDescent="0.15">
      <c r="A152" s="21"/>
      <c r="B152" s="31" t="s">
        <v>559</v>
      </c>
      <c r="C152" s="573"/>
      <c r="D152" s="87" t="s">
        <v>617</v>
      </c>
      <c r="E152" s="570"/>
      <c r="F152" s="408"/>
      <c r="G152" s="436"/>
      <c r="H152" s="457" t="s">
        <v>628</v>
      </c>
      <c r="I152" s="480"/>
      <c r="J152" s="436"/>
      <c r="K152" s="507" t="s">
        <v>628</v>
      </c>
    </row>
    <row r="153" spans="1:11" x14ac:dyDescent="0.15">
      <c r="A153" s="21"/>
      <c r="B153" s="31" t="s">
        <v>560</v>
      </c>
      <c r="C153" s="573"/>
      <c r="D153" s="87" t="s">
        <v>618</v>
      </c>
      <c r="E153" s="570"/>
      <c r="F153" s="408"/>
      <c r="G153" s="436"/>
      <c r="H153" s="457" t="s">
        <v>628</v>
      </c>
      <c r="I153" s="480"/>
      <c r="J153" s="436"/>
      <c r="K153" s="507" t="s">
        <v>628</v>
      </c>
    </row>
    <row r="154" spans="1:11" x14ac:dyDescent="0.15">
      <c r="A154" s="21"/>
      <c r="B154" s="31" t="s">
        <v>561</v>
      </c>
      <c r="C154" s="573"/>
      <c r="D154" s="87" t="s">
        <v>619</v>
      </c>
      <c r="E154" s="570"/>
      <c r="F154" s="408"/>
      <c r="G154" s="436"/>
      <c r="H154" s="457" t="s">
        <v>628</v>
      </c>
      <c r="I154" s="480"/>
      <c r="J154" s="436"/>
      <c r="K154" s="507" t="s">
        <v>628</v>
      </c>
    </row>
    <row r="155" spans="1:11" x14ac:dyDescent="0.15">
      <c r="A155" s="21"/>
      <c r="B155" s="34" t="s">
        <v>562</v>
      </c>
      <c r="C155" s="574"/>
      <c r="D155" s="389">
        <v>1250</v>
      </c>
      <c r="E155" s="571"/>
      <c r="F155" s="407"/>
      <c r="G155" s="438"/>
      <c r="H155" s="459" t="s">
        <v>628</v>
      </c>
      <c r="I155" s="479"/>
      <c r="J155" s="438"/>
      <c r="K155" s="509" t="s">
        <v>628</v>
      </c>
    </row>
    <row r="156" spans="1:11" x14ac:dyDescent="0.15">
      <c r="A156" s="21"/>
      <c r="B156" s="48" t="s">
        <v>563</v>
      </c>
      <c r="C156" s="581" t="s">
        <v>608</v>
      </c>
      <c r="D156" s="86" t="s">
        <v>620</v>
      </c>
      <c r="E156" s="569" t="s">
        <v>628</v>
      </c>
      <c r="F156" s="409"/>
      <c r="G156" s="437"/>
      <c r="H156" s="458" t="s">
        <v>628</v>
      </c>
      <c r="I156" s="481"/>
      <c r="J156" s="437"/>
      <c r="K156" s="508" t="s">
        <v>628</v>
      </c>
    </row>
    <row r="157" spans="1:11" x14ac:dyDescent="0.15">
      <c r="A157" s="21"/>
      <c r="B157" s="31" t="s">
        <v>564</v>
      </c>
      <c r="C157" s="573"/>
      <c r="D157" s="87" t="s">
        <v>621</v>
      </c>
      <c r="E157" s="570"/>
      <c r="F157" s="408"/>
      <c r="G157" s="436"/>
      <c r="H157" s="457" t="s">
        <v>628</v>
      </c>
      <c r="I157" s="480"/>
      <c r="J157" s="436"/>
      <c r="K157" s="507" t="s">
        <v>628</v>
      </c>
    </row>
    <row r="158" spans="1:11" x14ac:dyDescent="0.15">
      <c r="A158" s="21"/>
      <c r="B158" s="31" t="s">
        <v>565</v>
      </c>
      <c r="C158" s="573"/>
      <c r="D158" s="87" t="s">
        <v>622</v>
      </c>
      <c r="E158" s="570"/>
      <c r="F158" s="408"/>
      <c r="G158" s="436"/>
      <c r="H158" s="457" t="s">
        <v>628</v>
      </c>
      <c r="I158" s="480"/>
      <c r="J158" s="436"/>
      <c r="K158" s="507" t="s">
        <v>628</v>
      </c>
    </row>
    <row r="159" spans="1:11" x14ac:dyDescent="0.15">
      <c r="A159" s="21"/>
      <c r="B159" s="31" t="s">
        <v>566</v>
      </c>
      <c r="C159" s="573"/>
      <c r="D159" s="87" t="s">
        <v>623</v>
      </c>
      <c r="E159" s="570"/>
      <c r="F159" s="408"/>
      <c r="G159" s="436"/>
      <c r="H159" s="457" t="s">
        <v>628</v>
      </c>
      <c r="I159" s="480"/>
      <c r="J159" s="436"/>
      <c r="K159" s="507" t="s">
        <v>628</v>
      </c>
    </row>
    <row r="160" spans="1:11" x14ac:dyDescent="0.15">
      <c r="A160" s="21"/>
      <c r="B160" s="34" t="s">
        <v>567</v>
      </c>
      <c r="C160" s="574"/>
      <c r="D160" s="389">
        <v>1250</v>
      </c>
      <c r="E160" s="571"/>
      <c r="F160" s="407"/>
      <c r="G160" s="438"/>
      <c r="H160" s="459" t="s">
        <v>628</v>
      </c>
      <c r="I160" s="479"/>
      <c r="J160" s="438"/>
      <c r="K160" s="509" t="s">
        <v>628</v>
      </c>
    </row>
    <row r="161" spans="1:11" ht="13.5" customHeight="1" x14ac:dyDescent="0.15">
      <c r="A161" s="21"/>
      <c r="B161" s="30" t="s">
        <v>568</v>
      </c>
      <c r="C161" s="581" t="s">
        <v>609</v>
      </c>
      <c r="D161" s="86" t="s">
        <v>624</v>
      </c>
      <c r="E161" s="569" t="s">
        <v>628</v>
      </c>
      <c r="F161" s="418"/>
      <c r="G161" s="442"/>
      <c r="H161" s="456" t="s">
        <v>628</v>
      </c>
      <c r="I161" s="486"/>
      <c r="J161" s="442"/>
      <c r="K161" s="513" t="s">
        <v>628</v>
      </c>
    </row>
    <row r="162" spans="1:11" x14ac:dyDescent="0.15">
      <c r="A162" s="21"/>
      <c r="B162" s="31" t="s">
        <v>569</v>
      </c>
      <c r="C162" s="573"/>
      <c r="D162" s="87" t="s">
        <v>625</v>
      </c>
      <c r="E162" s="570"/>
      <c r="F162" s="408"/>
      <c r="G162" s="436"/>
      <c r="H162" s="457" t="s">
        <v>628</v>
      </c>
      <c r="I162" s="480"/>
      <c r="J162" s="436"/>
      <c r="K162" s="507" t="s">
        <v>628</v>
      </c>
    </row>
    <row r="163" spans="1:11" x14ac:dyDescent="0.15">
      <c r="A163" s="21"/>
      <c r="B163" s="31" t="s">
        <v>570</v>
      </c>
      <c r="C163" s="573"/>
      <c r="D163" s="87" t="s">
        <v>626</v>
      </c>
      <c r="E163" s="570"/>
      <c r="F163" s="408"/>
      <c r="G163" s="436"/>
      <c r="H163" s="457" t="s">
        <v>628</v>
      </c>
      <c r="I163" s="480"/>
      <c r="J163" s="436"/>
      <c r="K163" s="507" t="s">
        <v>628</v>
      </c>
    </row>
    <row r="164" spans="1:11" x14ac:dyDescent="0.15">
      <c r="A164" s="21"/>
      <c r="B164" s="31" t="s">
        <v>571</v>
      </c>
      <c r="C164" s="574"/>
      <c r="D164" s="87" t="s">
        <v>623</v>
      </c>
      <c r="E164" s="570"/>
      <c r="F164" s="408"/>
      <c r="G164" s="436"/>
      <c r="H164" s="457" t="s">
        <v>628</v>
      </c>
      <c r="I164" s="480"/>
      <c r="J164" s="436"/>
      <c r="K164" s="507" t="s">
        <v>628</v>
      </c>
    </row>
    <row r="165" spans="1:11" x14ac:dyDescent="0.15">
      <c r="A165" s="21"/>
      <c r="B165" s="34" t="s">
        <v>572</v>
      </c>
      <c r="C165" s="574"/>
      <c r="D165" s="389">
        <v>1250</v>
      </c>
      <c r="E165" s="571"/>
      <c r="F165" s="423"/>
      <c r="G165" s="438"/>
      <c r="H165" s="459" t="s">
        <v>628</v>
      </c>
      <c r="I165" s="485"/>
      <c r="J165" s="438"/>
      <c r="K165" s="509" t="s">
        <v>628</v>
      </c>
    </row>
    <row r="166" spans="1:11" x14ac:dyDescent="0.15">
      <c r="A166" s="55"/>
      <c r="B166" s="375" t="s">
        <v>573</v>
      </c>
      <c r="C166" s="582" t="s">
        <v>610</v>
      </c>
      <c r="D166" s="390">
        <v>0</v>
      </c>
      <c r="E166" s="585"/>
      <c r="F166" s="424"/>
      <c r="G166" s="446"/>
      <c r="H166" s="467"/>
      <c r="I166" s="490"/>
      <c r="J166" s="446"/>
      <c r="K166" s="517"/>
    </row>
    <row r="167" spans="1:11" x14ac:dyDescent="0.15">
      <c r="A167" s="55"/>
      <c r="B167" s="376" t="s">
        <v>574</v>
      </c>
      <c r="C167" s="583"/>
      <c r="D167" s="391">
        <v>2</v>
      </c>
      <c r="E167" s="586"/>
      <c r="F167" s="425"/>
      <c r="G167" s="447"/>
      <c r="H167" s="468"/>
      <c r="I167" s="491"/>
      <c r="J167" s="447"/>
      <c r="K167" s="518"/>
    </row>
    <row r="168" spans="1:11" x14ac:dyDescent="0.15">
      <c r="A168" s="55"/>
      <c r="B168" s="376" t="s">
        <v>575</v>
      </c>
      <c r="C168" s="583"/>
      <c r="D168" s="391">
        <v>4</v>
      </c>
      <c r="E168" s="586"/>
      <c r="F168" s="425"/>
      <c r="G168" s="447"/>
      <c r="H168" s="468"/>
      <c r="I168" s="491"/>
      <c r="J168" s="447"/>
      <c r="K168" s="518"/>
    </row>
    <row r="169" spans="1:11" ht="14.25" thickBot="1" x14ac:dyDescent="0.2">
      <c r="A169" s="55"/>
      <c r="B169" s="377" t="s">
        <v>576</v>
      </c>
      <c r="C169" s="584"/>
      <c r="D169" s="392">
        <v>20</v>
      </c>
      <c r="E169" s="587"/>
      <c r="F169" s="426"/>
      <c r="G169" s="448"/>
      <c r="H169" s="469"/>
      <c r="I169" s="492"/>
      <c r="J169" s="448"/>
      <c r="K169" s="519"/>
    </row>
    <row r="170" spans="1:11" ht="14.25" customHeight="1" thickBot="1" x14ac:dyDescent="0.2">
      <c r="A170" s="55"/>
      <c r="B170" s="589" t="s">
        <v>730</v>
      </c>
      <c r="C170" s="590"/>
      <c r="D170" s="590"/>
      <c r="E170" s="591"/>
      <c r="F170" s="427">
        <f>IF(COUNT(F18:F114,F117,F121:F165)&gt;0,SUM(F18:F114,F117,F121:F165),"")</f>
        <v>29965775725</v>
      </c>
      <c r="G170" s="449"/>
      <c r="H170" s="470"/>
      <c r="I170" s="427">
        <f>IF(COUNT(I18:I114,I117,I121:I165)&gt;0,SUM(I18:I114,I117,I121:I165),"")</f>
        <v>29965775725</v>
      </c>
      <c r="J170" s="449"/>
      <c r="K170" s="520"/>
    </row>
    <row r="171" spans="1:11" ht="14.25" customHeight="1" thickBot="1" x14ac:dyDescent="0.2">
      <c r="A171" s="55"/>
      <c r="B171" s="592" t="s">
        <v>702</v>
      </c>
      <c r="C171" s="593"/>
      <c r="D171" s="593"/>
      <c r="E171" s="594"/>
      <c r="F171" s="428"/>
      <c r="G171" s="450">
        <f>IF(COUNT(G18:G114,G117,G121:G165)&gt;0,SUM(G18:G114,G117,G121:G165),"")</f>
        <v>38784683132</v>
      </c>
      <c r="H171" s="471">
        <v>1.2480224541181977</v>
      </c>
      <c r="I171" s="428"/>
      <c r="J171" s="499">
        <f>IF(COUNT(J18:J114,J117,J121:J165)&gt;0,SUM(J18:J114,J117,J121:J165),"")</f>
        <v>38784683132</v>
      </c>
      <c r="K171" s="521">
        <v>1.2480224541181977</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731</v>
      </c>
      <c r="C173" s="596"/>
      <c r="D173" s="601" t="s">
        <v>739</v>
      </c>
      <c r="E173" s="602"/>
      <c r="F173" s="429">
        <v>52829391</v>
      </c>
      <c r="G173" s="451" t="s">
        <v>746</v>
      </c>
      <c r="H173" s="472"/>
      <c r="I173" s="493"/>
      <c r="J173" s="501"/>
      <c r="K173" s="522"/>
    </row>
    <row r="174" spans="1:11" ht="14.25" customHeight="1" x14ac:dyDescent="0.15">
      <c r="A174" s="55"/>
      <c r="B174" s="597"/>
      <c r="C174" s="598"/>
      <c r="D174" s="603" t="s">
        <v>740</v>
      </c>
      <c r="E174" s="604"/>
      <c r="F174" s="430"/>
      <c r="G174" s="452"/>
      <c r="H174" s="473"/>
      <c r="I174" s="494"/>
      <c r="J174" s="502"/>
      <c r="K174" s="523"/>
    </row>
    <row r="175" spans="1:11" ht="14.25" customHeight="1" x14ac:dyDescent="0.15">
      <c r="A175" s="55"/>
      <c r="B175" s="597"/>
      <c r="C175" s="598"/>
      <c r="D175" s="605" t="s">
        <v>741</v>
      </c>
      <c r="E175" s="606"/>
      <c r="F175" s="431"/>
      <c r="G175" s="452"/>
      <c r="H175" s="473"/>
      <c r="I175" s="494"/>
      <c r="J175" s="502"/>
      <c r="K175" s="523"/>
    </row>
    <row r="176" spans="1:11" ht="14.25" customHeight="1" thickBot="1" x14ac:dyDescent="0.2">
      <c r="A176" s="55"/>
      <c r="B176" s="599"/>
      <c r="C176" s="600"/>
      <c r="D176" s="607" t="s">
        <v>660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577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424</v>
      </c>
    </row>
    <row r="2" spans="1:10" x14ac:dyDescent="0.15">
      <c r="A2" s="615" t="s">
        <v>8</v>
      </c>
      <c r="B2" s="615"/>
      <c r="C2" s="615"/>
      <c r="D2" s="615"/>
      <c r="E2" s="615"/>
      <c r="F2" s="615"/>
      <c r="G2" s="615"/>
      <c r="H2" s="615"/>
      <c r="I2" s="615"/>
      <c r="J2" s="243" t="s">
        <v>639</v>
      </c>
    </row>
    <row r="3" spans="1:10" ht="14.25" thickBot="1" x14ac:dyDescent="0.2">
      <c r="A3" s="254" t="s">
        <v>689</v>
      </c>
      <c r="B3" s="254"/>
      <c r="C3" s="254"/>
      <c r="D3" s="170"/>
      <c r="E3" s="130"/>
      <c r="F3" s="177"/>
      <c r="G3" s="130" t="s">
        <v>631</v>
      </c>
      <c r="H3" s="235" t="s">
        <v>634</v>
      </c>
      <c r="I3" s="177">
        <v>1</v>
      </c>
      <c r="J3" s="170" t="s">
        <v>36</v>
      </c>
    </row>
    <row r="4" spans="1:10" ht="13.5" customHeight="1" x14ac:dyDescent="0.15">
      <c r="A4" s="616" t="s">
        <v>426</v>
      </c>
      <c r="B4" s="619" t="s">
        <v>578</v>
      </c>
      <c r="C4" s="620"/>
      <c r="D4" s="625" t="s">
        <v>724</v>
      </c>
      <c r="E4" s="628" t="s">
        <v>46</v>
      </c>
      <c r="F4" s="629"/>
      <c r="G4" s="630"/>
      <c r="H4" s="619" t="s">
        <v>49</v>
      </c>
      <c r="I4" s="620"/>
      <c r="J4" s="631"/>
    </row>
    <row r="5" spans="1:10" ht="13.5" customHeight="1" x14ac:dyDescent="0.15">
      <c r="A5" s="617"/>
      <c r="B5" s="621"/>
      <c r="C5" s="622"/>
      <c r="D5" s="626"/>
      <c r="E5" s="609" t="s">
        <v>675</v>
      </c>
      <c r="F5" s="611" t="s">
        <v>687</v>
      </c>
      <c r="G5" s="632" t="s">
        <v>688</v>
      </c>
      <c r="H5" s="609" t="s">
        <v>675</v>
      </c>
      <c r="I5" s="611" t="s">
        <v>687</v>
      </c>
      <c r="J5" s="613" t="s">
        <v>688</v>
      </c>
    </row>
    <row r="6" spans="1:10" ht="14.25" thickBot="1" x14ac:dyDescent="0.2">
      <c r="A6" s="618"/>
      <c r="B6" s="623"/>
      <c r="C6" s="624"/>
      <c r="D6" s="627"/>
      <c r="E6" s="610"/>
      <c r="F6" s="612"/>
      <c r="G6" s="633"/>
      <c r="H6" s="610"/>
      <c r="I6" s="612"/>
      <c r="J6" s="614"/>
    </row>
    <row r="7" spans="1:10" ht="27" customHeight="1" x14ac:dyDescent="0.15">
      <c r="A7" s="41" t="s">
        <v>414</v>
      </c>
      <c r="B7" s="637" t="s">
        <v>703</v>
      </c>
      <c r="C7" s="638"/>
      <c r="D7" s="70">
        <v>10</v>
      </c>
      <c r="E7" s="290"/>
      <c r="F7" s="306"/>
      <c r="G7" s="321" t="s">
        <v>628</v>
      </c>
      <c r="H7" s="338"/>
      <c r="I7" s="306"/>
      <c r="J7" s="351" t="s">
        <v>628</v>
      </c>
    </row>
    <row r="8" spans="1:10" ht="13.5" customHeight="1" x14ac:dyDescent="0.15">
      <c r="A8" s="255" t="s">
        <v>51</v>
      </c>
      <c r="B8" s="264" t="s">
        <v>704</v>
      </c>
      <c r="C8" s="275"/>
      <c r="D8" s="281">
        <v>20</v>
      </c>
      <c r="E8" s="291"/>
      <c r="F8" s="307"/>
      <c r="G8" s="322"/>
      <c r="H8" s="339"/>
      <c r="I8" s="307"/>
      <c r="J8" s="352"/>
    </row>
    <row r="9" spans="1:10" ht="13.5" customHeight="1" x14ac:dyDescent="0.15">
      <c r="A9" s="167" t="s">
        <v>649</v>
      </c>
      <c r="B9" s="653" t="s">
        <v>705</v>
      </c>
      <c r="C9" s="654"/>
      <c r="D9" s="71">
        <v>40</v>
      </c>
      <c r="E9" s="290"/>
      <c r="F9" s="306"/>
      <c r="G9" s="323" t="s">
        <v>628</v>
      </c>
      <c r="H9" s="338"/>
      <c r="I9" s="306"/>
      <c r="J9" s="351" t="s">
        <v>628</v>
      </c>
    </row>
    <row r="10" spans="1:10" ht="13.5" customHeight="1" x14ac:dyDescent="0.15">
      <c r="A10" s="256" t="s">
        <v>433</v>
      </c>
      <c r="B10" s="265" t="s">
        <v>706</v>
      </c>
      <c r="C10" s="276"/>
      <c r="D10" s="282">
        <v>50</v>
      </c>
      <c r="E10" s="292"/>
      <c r="F10" s="308"/>
      <c r="G10" s="324"/>
      <c r="H10" s="340"/>
      <c r="I10" s="308"/>
      <c r="J10" s="353"/>
    </row>
    <row r="11" spans="1:10" ht="27" customHeight="1" x14ac:dyDescent="0.15">
      <c r="A11" s="257" t="s">
        <v>690</v>
      </c>
      <c r="B11" s="639" t="s">
        <v>707</v>
      </c>
      <c r="C11" s="640"/>
      <c r="D11" s="283">
        <v>50</v>
      </c>
      <c r="E11" s="293"/>
      <c r="F11" s="309"/>
      <c r="G11" s="322"/>
      <c r="H11" s="341"/>
      <c r="I11" s="309"/>
      <c r="J11" s="354"/>
    </row>
    <row r="12" spans="1:10" ht="13.5" customHeight="1" x14ac:dyDescent="0.15">
      <c r="A12" s="258" t="s">
        <v>434</v>
      </c>
      <c r="B12" s="641" t="s">
        <v>708</v>
      </c>
      <c r="C12" s="642"/>
      <c r="D12" s="281">
        <v>50</v>
      </c>
      <c r="E12" s="291"/>
      <c r="F12" s="307"/>
      <c r="G12" s="325"/>
      <c r="H12" s="339"/>
      <c r="I12" s="307"/>
      <c r="J12" s="352"/>
    </row>
    <row r="13" spans="1:10" ht="13.5" customHeight="1" x14ac:dyDescent="0.15">
      <c r="A13" s="30" t="s">
        <v>650</v>
      </c>
      <c r="B13" s="655" t="s">
        <v>709</v>
      </c>
      <c r="C13" s="656"/>
      <c r="D13" s="284">
        <v>100</v>
      </c>
      <c r="E13" s="294"/>
      <c r="F13" s="310"/>
      <c r="G13" s="326" t="s">
        <v>628</v>
      </c>
      <c r="H13" s="342"/>
      <c r="I13" s="310"/>
      <c r="J13" s="355" t="s">
        <v>628</v>
      </c>
    </row>
    <row r="14" spans="1:10" ht="13.5" customHeight="1" x14ac:dyDescent="0.15">
      <c r="A14" s="259" t="s">
        <v>436</v>
      </c>
      <c r="B14" s="266" t="s">
        <v>710</v>
      </c>
      <c r="C14" s="277"/>
      <c r="D14" s="285">
        <v>100</v>
      </c>
      <c r="E14" s="295"/>
      <c r="F14" s="311"/>
      <c r="G14" s="327"/>
      <c r="H14" s="343"/>
      <c r="I14" s="311"/>
      <c r="J14" s="356"/>
    </row>
    <row r="15" spans="1:10" ht="13.5" customHeight="1" x14ac:dyDescent="0.15">
      <c r="A15" s="259" t="s">
        <v>437</v>
      </c>
      <c r="B15" s="266" t="s">
        <v>711</v>
      </c>
      <c r="C15" s="277"/>
      <c r="D15" s="285">
        <v>100</v>
      </c>
      <c r="E15" s="295"/>
      <c r="F15" s="311"/>
      <c r="G15" s="327"/>
      <c r="H15" s="343"/>
      <c r="I15" s="311"/>
      <c r="J15" s="356"/>
    </row>
    <row r="16" spans="1:10" ht="13.5" customHeight="1" x14ac:dyDescent="0.15">
      <c r="A16" s="259" t="s">
        <v>438</v>
      </c>
      <c r="B16" s="266" t="s">
        <v>712</v>
      </c>
      <c r="C16" s="277"/>
      <c r="D16" s="285">
        <v>100</v>
      </c>
      <c r="E16" s="295"/>
      <c r="F16" s="311"/>
      <c r="G16" s="327"/>
      <c r="H16" s="343"/>
      <c r="I16" s="311"/>
      <c r="J16" s="356"/>
    </row>
    <row r="17" spans="1:10" ht="27" customHeight="1" x14ac:dyDescent="0.15">
      <c r="A17" s="259" t="s">
        <v>691</v>
      </c>
      <c r="B17" s="657" t="s">
        <v>707</v>
      </c>
      <c r="C17" s="658"/>
      <c r="D17" s="285">
        <v>100</v>
      </c>
      <c r="E17" s="295"/>
      <c r="F17" s="311"/>
      <c r="G17" s="327"/>
      <c r="H17" s="343"/>
      <c r="I17" s="311"/>
      <c r="J17" s="356"/>
    </row>
    <row r="18" spans="1:10" ht="13.5" customHeight="1" x14ac:dyDescent="0.15">
      <c r="A18" s="37" t="s">
        <v>692</v>
      </c>
      <c r="B18" s="643" t="s">
        <v>713</v>
      </c>
      <c r="C18" s="644"/>
      <c r="D18" s="78">
        <v>100</v>
      </c>
      <c r="E18" s="237"/>
      <c r="F18" s="193"/>
      <c r="G18" s="328" t="s">
        <v>628</v>
      </c>
      <c r="H18" s="344"/>
      <c r="I18" s="317"/>
      <c r="J18" s="357" t="s">
        <v>628</v>
      </c>
    </row>
    <row r="19" spans="1:10" ht="40.5" customHeight="1" x14ac:dyDescent="0.15">
      <c r="A19" s="260" t="s">
        <v>651</v>
      </c>
      <c r="B19" s="645" t="s">
        <v>714</v>
      </c>
      <c r="C19" s="646"/>
      <c r="D19" s="84">
        <v>100</v>
      </c>
      <c r="E19" s="290"/>
      <c r="F19" s="306"/>
      <c r="G19" s="321" t="s">
        <v>628</v>
      </c>
      <c r="H19" s="338"/>
      <c r="I19" s="306"/>
      <c r="J19" s="351" t="s">
        <v>628</v>
      </c>
    </row>
    <row r="20" spans="1:10" ht="33" customHeight="1" x14ac:dyDescent="0.15">
      <c r="A20" s="47" t="s">
        <v>693</v>
      </c>
      <c r="B20" s="647" t="s">
        <v>715</v>
      </c>
      <c r="C20" s="648"/>
      <c r="D20" s="71">
        <v>100</v>
      </c>
      <c r="E20" s="290"/>
      <c r="F20" s="306"/>
      <c r="G20" s="321" t="s">
        <v>628</v>
      </c>
      <c r="H20" s="338"/>
      <c r="I20" s="306"/>
      <c r="J20" s="351" t="s">
        <v>628</v>
      </c>
    </row>
    <row r="21" spans="1:10" ht="27" customHeight="1" x14ac:dyDescent="0.15">
      <c r="A21" s="261" t="s">
        <v>417</v>
      </c>
      <c r="B21" s="649" t="s">
        <v>716</v>
      </c>
      <c r="C21" s="650"/>
      <c r="D21" s="286">
        <v>100</v>
      </c>
      <c r="E21" s="296"/>
      <c r="F21" s="312"/>
      <c r="G21" s="329"/>
      <c r="H21" s="345"/>
      <c r="I21" s="312"/>
      <c r="J21" s="358"/>
    </row>
    <row r="22" spans="1:10" ht="27" customHeight="1" x14ac:dyDescent="0.15">
      <c r="A22" s="167" t="s">
        <v>694</v>
      </c>
      <c r="B22" s="647" t="s">
        <v>44</v>
      </c>
      <c r="C22" s="648"/>
      <c r="D22" s="71">
        <v>100</v>
      </c>
      <c r="E22" s="297">
        <v>1034748629</v>
      </c>
      <c r="F22" s="313">
        <v>1345173217</v>
      </c>
      <c r="G22" s="323">
        <v>4.3299999999999998E-2</v>
      </c>
      <c r="H22" s="346">
        <v>1034748629</v>
      </c>
      <c r="I22" s="313">
        <v>1345173217</v>
      </c>
      <c r="J22" s="359">
        <v>4.3299999999999998E-2</v>
      </c>
    </row>
    <row r="23" spans="1:10" ht="13.5" customHeight="1" x14ac:dyDescent="0.15">
      <c r="A23" s="33" t="s">
        <v>695</v>
      </c>
      <c r="B23" s="267" t="s">
        <v>717</v>
      </c>
      <c r="C23" s="278"/>
      <c r="D23" s="79" t="s">
        <v>725</v>
      </c>
      <c r="E23" s="298">
        <f t="shared" ref="E23:J23" si="0">IF(COUNT(E24:E30)&gt;0,SUM(E24:E30),"")</f>
        <v>33974091109</v>
      </c>
      <c r="F23" s="314">
        <f t="shared" si="0"/>
        <v>217316480</v>
      </c>
      <c r="G23" s="330">
        <f t="shared" si="0"/>
        <v>7.0000000000000001E-3</v>
      </c>
      <c r="H23" s="298">
        <f t="shared" si="0"/>
        <v>33974091109</v>
      </c>
      <c r="I23" s="314">
        <f t="shared" si="0"/>
        <v>217316480</v>
      </c>
      <c r="J23" s="360">
        <f t="shared" si="0"/>
        <v>7.0000000000000001E-3</v>
      </c>
    </row>
    <row r="24" spans="1:10" ht="13.5" customHeight="1" x14ac:dyDescent="0.15">
      <c r="A24" s="31" t="s">
        <v>459</v>
      </c>
      <c r="B24" s="268" t="s">
        <v>653</v>
      </c>
      <c r="C24" s="279"/>
      <c r="D24" s="77" t="s">
        <v>725</v>
      </c>
      <c r="E24" s="299">
        <v>32939342480</v>
      </c>
      <c r="F24" s="315">
        <v>198576587</v>
      </c>
      <c r="G24" s="331">
        <v>6.4000000000000003E-3</v>
      </c>
      <c r="H24" s="299">
        <v>32939342480</v>
      </c>
      <c r="I24" s="315">
        <v>198576587</v>
      </c>
      <c r="J24" s="361">
        <v>6.4000000000000003E-3</v>
      </c>
    </row>
    <row r="25" spans="1:10" ht="13.5" customHeight="1" x14ac:dyDescent="0.15">
      <c r="A25" s="31" t="s">
        <v>460</v>
      </c>
      <c r="B25" s="268" t="s">
        <v>662</v>
      </c>
      <c r="C25" s="279"/>
      <c r="D25" s="77" t="s">
        <v>725</v>
      </c>
      <c r="E25" s="299"/>
      <c r="F25" s="315"/>
      <c r="G25" s="331" t="s">
        <v>628</v>
      </c>
      <c r="H25" s="299"/>
      <c r="I25" s="315"/>
      <c r="J25" s="361" t="s">
        <v>628</v>
      </c>
    </row>
    <row r="26" spans="1:10" ht="13.5" customHeight="1" x14ac:dyDescent="0.15">
      <c r="A26" s="262" t="s">
        <v>461</v>
      </c>
      <c r="B26" s="269" t="s">
        <v>668</v>
      </c>
      <c r="C26" s="279"/>
      <c r="D26" s="85" t="s">
        <v>725</v>
      </c>
      <c r="E26" s="300"/>
      <c r="F26" s="315"/>
      <c r="G26" s="332" t="s">
        <v>628</v>
      </c>
      <c r="H26" s="299"/>
      <c r="I26" s="315"/>
      <c r="J26" s="362" t="s">
        <v>628</v>
      </c>
    </row>
    <row r="27" spans="1:10" ht="13.5" customHeight="1" x14ac:dyDescent="0.15">
      <c r="A27" s="31" t="s">
        <v>462</v>
      </c>
      <c r="B27" s="268" t="s">
        <v>669</v>
      </c>
      <c r="C27" s="278"/>
      <c r="D27" s="77" t="s">
        <v>725</v>
      </c>
      <c r="E27" s="301">
        <v>1034748629</v>
      </c>
      <c r="F27" s="316">
        <v>18739893</v>
      </c>
      <c r="G27" s="331">
        <v>5.9999999999999995E-4</v>
      </c>
      <c r="H27" s="300">
        <v>1034748629</v>
      </c>
      <c r="I27" s="316">
        <v>18739893</v>
      </c>
      <c r="J27" s="361">
        <v>5.9999999999999995E-4</v>
      </c>
    </row>
    <row r="28" spans="1:10" ht="13.5" customHeight="1" x14ac:dyDescent="0.15">
      <c r="A28" s="31" t="s">
        <v>463</v>
      </c>
      <c r="B28" s="268" t="s">
        <v>670</v>
      </c>
      <c r="C28" s="279"/>
      <c r="D28" s="77" t="s">
        <v>725</v>
      </c>
      <c r="E28" s="300"/>
      <c r="F28" s="316"/>
      <c r="G28" s="331" t="s">
        <v>628</v>
      </c>
      <c r="H28" s="300"/>
      <c r="I28" s="316"/>
      <c r="J28" s="361" t="s">
        <v>628</v>
      </c>
    </row>
    <row r="29" spans="1:10" ht="13.5" customHeight="1" x14ac:dyDescent="0.15">
      <c r="A29" s="31" t="s">
        <v>464</v>
      </c>
      <c r="B29" s="268" t="s">
        <v>671</v>
      </c>
      <c r="C29" s="279"/>
      <c r="D29" s="77" t="s">
        <v>725</v>
      </c>
      <c r="E29" s="300"/>
      <c r="F29" s="316"/>
      <c r="G29" s="331" t="s">
        <v>628</v>
      </c>
      <c r="H29" s="300"/>
      <c r="I29" s="316"/>
      <c r="J29" s="361" t="s">
        <v>628</v>
      </c>
    </row>
    <row r="30" spans="1:10" ht="27" customHeight="1" x14ac:dyDescent="0.15">
      <c r="A30" s="31" t="s">
        <v>465</v>
      </c>
      <c r="B30" s="651" t="s">
        <v>672</v>
      </c>
      <c r="C30" s="652"/>
      <c r="D30" s="85" t="s">
        <v>725</v>
      </c>
      <c r="E30" s="300"/>
      <c r="F30" s="317"/>
      <c r="G30" s="328" t="s">
        <v>628</v>
      </c>
      <c r="H30" s="300"/>
      <c r="I30" s="317"/>
      <c r="J30" s="363" t="s">
        <v>628</v>
      </c>
    </row>
    <row r="31" spans="1:10" ht="13.5" customHeight="1" x14ac:dyDescent="0.15">
      <c r="A31" s="634" t="s">
        <v>696</v>
      </c>
      <c r="B31" s="635"/>
      <c r="C31" s="636"/>
      <c r="D31" s="281" t="s">
        <v>725</v>
      </c>
      <c r="E31" s="291"/>
      <c r="F31" s="307"/>
      <c r="G31" s="325"/>
      <c r="H31" s="339"/>
      <c r="I31" s="307"/>
      <c r="J31" s="352"/>
    </row>
    <row r="32" spans="1:10" ht="13.5" customHeight="1" x14ac:dyDescent="0.15">
      <c r="A32" s="26" t="s">
        <v>697</v>
      </c>
      <c r="B32" s="270" t="s">
        <v>718</v>
      </c>
      <c r="C32" s="280"/>
      <c r="D32" s="287" t="s">
        <v>725</v>
      </c>
      <c r="E32" s="302" t="s">
        <v>628</v>
      </c>
      <c r="F32" s="318" t="s">
        <v>628</v>
      </c>
      <c r="G32" s="333" t="s">
        <v>628</v>
      </c>
      <c r="H32" s="347" t="s">
        <v>628</v>
      </c>
      <c r="I32" s="318" t="s">
        <v>628</v>
      </c>
      <c r="J32" s="364" t="s">
        <v>628</v>
      </c>
    </row>
    <row r="33" spans="1:10" ht="13.5" customHeight="1" x14ac:dyDescent="0.15">
      <c r="A33" s="26" t="s">
        <v>698</v>
      </c>
      <c r="B33" s="270" t="s">
        <v>719</v>
      </c>
      <c r="C33" s="280"/>
      <c r="D33" s="287" t="s">
        <v>725</v>
      </c>
      <c r="E33" s="302" t="s">
        <v>628</v>
      </c>
      <c r="F33" s="318" t="s">
        <v>628</v>
      </c>
      <c r="G33" s="333" t="s">
        <v>628</v>
      </c>
      <c r="H33" s="347" t="s">
        <v>628</v>
      </c>
      <c r="I33" s="318" t="s">
        <v>628</v>
      </c>
      <c r="J33" s="364" t="s">
        <v>628</v>
      </c>
    </row>
    <row r="34" spans="1:10" ht="27" customHeight="1" x14ac:dyDescent="0.15">
      <c r="A34" s="258" t="s">
        <v>699</v>
      </c>
      <c r="B34" s="641" t="s">
        <v>720</v>
      </c>
      <c r="C34" s="669"/>
      <c r="D34" s="281" t="s">
        <v>726</v>
      </c>
      <c r="E34" s="291" t="s">
        <v>628</v>
      </c>
      <c r="F34" s="307" t="s">
        <v>628</v>
      </c>
      <c r="G34" s="334"/>
      <c r="H34" s="339" t="s">
        <v>628</v>
      </c>
      <c r="I34" s="307" t="s">
        <v>628</v>
      </c>
      <c r="J34" s="352"/>
    </row>
    <row r="35" spans="1:10" ht="13.5" customHeight="1" thickBot="1" x14ac:dyDescent="0.2">
      <c r="A35" s="261" t="s">
        <v>700</v>
      </c>
      <c r="B35" s="670" t="s">
        <v>721</v>
      </c>
      <c r="C35" s="671"/>
      <c r="D35" s="286">
        <v>100</v>
      </c>
      <c r="E35" s="303" t="s">
        <v>628</v>
      </c>
      <c r="F35" s="319" t="s">
        <v>628</v>
      </c>
      <c r="G35" s="335"/>
      <c r="H35" s="348" t="s">
        <v>628</v>
      </c>
      <c r="I35" s="319" t="s">
        <v>628</v>
      </c>
      <c r="J35" s="365"/>
    </row>
    <row r="36" spans="1:10" ht="13.5" customHeight="1" thickBot="1" x14ac:dyDescent="0.2">
      <c r="A36" s="592" t="s">
        <v>701</v>
      </c>
      <c r="B36" s="593"/>
      <c r="C36" s="593"/>
      <c r="D36" s="594"/>
      <c r="E36" s="304"/>
      <c r="F36" s="320">
        <v>18739893</v>
      </c>
      <c r="G36" s="336">
        <v>5.9999999999999995E-4</v>
      </c>
      <c r="H36" s="349"/>
      <c r="I36" s="320">
        <v>18739893</v>
      </c>
      <c r="J36" s="366">
        <v>5.9999999999999995E-4</v>
      </c>
    </row>
    <row r="37" spans="1:10" ht="13.5" customHeight="1" thickBot="1" x14ac:dyDescent="0.2">
      <c r="A37" s="592" t="s">
        <v>702</v>
      </c>
      <c r="B37" s="593"/>
      <c r="C37" s="593"/>
      <c r="D37" s="594"/>
      <c r="E37" s="304"/>
      <c r="F37" s="320">
        <f t="array" ref="F37">IF(COUNT(F7,F9,F13,F19:F20,F22:F23,F32:F33)&gt;0,SUM(F7,F9,F13,F19:F20,F22:F23,F32:F33),"")</f>
        <v>1562489697</v>
      </c>
      <c r="G37" s="336">
        <v>5.0278152835427921E-2</v>
      </c>
      <c r="H37" s="349"/>
      <c r="I37" s="320">
        <f t="array" ref="I37">IF(COUNT(I7,I9,I13,I19:I20,I22:I23,I32:I33)&gt;0,SUM(I7,I9,I13,I19:I20,I22:I23,I32:I33),"")</f>
        <v>1562489697</v>
      </c>
      <c r="J37" s="367">
        <v>5.0278152835427921E-2</v>
      </c>
    </row>
    <row r="38" spans="1:10" ht="13.5" customHeight="1" x14ac:dyDescent="0.15">
      <c r="B38" s="271"/>
      <c r="C38" s="271"/>
    </row>
    <row r="39" spans="1:10" ht="13.5" customHeight="1" x14ac:dyDescent="0.15">
      <c r="B39" s="271"/>
      <c r="H39" s="350"/>
    </row>
    <row r="40" spans="1:10" ht="13.5" customHeight="1" x14ac:dyDescent="0.15">
      <c r="A40" s="588" t="s">
        <v>577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405</v>
      </c>
      <c r="C45" s="663"/>
      <c r="D45" s="664"/>
      <c r="E45" s="665">
        <v>294970</v>
      </c>
      <c r="F45" s="666"/>
    </row>
    <row r="46" spans="1:10" ht="13.5" customHeight="1" x14ac:dyDescent="0.15">
      <c r="B46" s="272"/>
      <c r="C46" s="272"/>
      <c r="D46" s="288"/>
      <c r="E46" s="305"/>
      <c r="F46" s="305"/>
    </row>
    <row r="47" spans="1:10" ht="13.5" customHeight="1" x14ac:dyDescent="0.15">
      <c r="B47" s="659" t="s">
        <v>722</v>
      </c>
      <c r="C47" s="659"/>
      <c r="D47" s="660"/>
      <c r="E47" s="665">
        <f>IF((I37="")*(表1!J171=""),"",IFERROR(VALUE(I37),0)+IFERROR(VALUE(表1!J171),0))</f>
        <v>40347172829</v>
      </c>
      <c r="F47" s="666"/>
    </row>
    <row r="48" spans="1:10" x14ac:dyDescent="0.15">
      <c r="B48" s="273"/>
      <c r="C48" s="273"/>
      <c r="E48" s="273"/>
      <c r="F48" s="273"/>
      <c r="G48" s="337"/>
    </row>
    <row r="49" spans="1:10" ht="13.5" customHeight="1" x14ac:dyDescent="0.15">
      <c r="B49" s="659" t="s">
        <v>723</v>
      </c>
      <c r="C49" s="659"/>
      <c r="D49" s="660"/>
      <c r="E49" s="661">
        <v>1.2983006069536256</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424</v>
      </c>
      <c r="K1"/>
    </row>
    <row r="2" spans="1:11" x14ac:dyDescent="0.15">
      <c r="A2" s="615" t="s">
        <v>8</v>
      </c>
      <c r="B2" s="615"/>
      <c r="C2" s="615"/>
      <c r="D2" s="615"/>
      <c r="E2" s="615"/>
      <c r="F2" s="615"/>
      <c r="G2" s="615"/>
      <c r="H2" s="615"/>
      <c r="I2" s="615"/>
      <c r="J2" s="243" t="s">
        <v>639</v>
      </c>
    </row>
    <row r="3" spans="1:11" ht="14.25" thickBot="1" x14ac:dyDescent="0.2">
      <c r="A3" s="164" t="s">
        <v>641</v>
      </c>
      <c r="B3" s="164"/>
      <c r="C3" s="130"/>
      <c r="E3" s="200"/>
      <c r="F3" s="198"/>
      <c r="G3" s="130" t="s">
        <v>631</v>
      </c>
      <c r="H3" s="235" t="s">
        <v>634</v>
      </c>
      <c r="I3" s="177">
        <v>1</v>
      </c>
      <c r="J3" s="170" t="s">
        <v>36</v>
      </c>
      <c r="K3" s="13"/>
    </row>
    <row r="4" spans="1:11" ht="27" customHeight="1" x14ac:dyDescent="0.15">
      <c r="A4" s="677" t="s">
        <v>426</v>
      </c>
      <c r="B4" s="679" t="s">
        <v>578</v>
      </c>
      <c r="C4" s="681" t="s">
        <v>675</v>
      </c>
      <c r="D4" s="682"/>
      <c r="E4" s="683"/>
      <c r="F4" s="681" t="s">
        <v>675</v>
      </c>
      <c r="G4" s="683"/>
      <c r="H4" s="679" t="s">
        <v>686</v>
      </c>
      <c r="I4" s="679" t="s">
        <v>687</v>
      </c>
      <c r="J4" s="675" t="s">
        <v>688</v>
      </c>
    </row>
    <row r="5" spans="1:11" ht="38.25" customHeight="1" thickBot="1" x14ac:dyDescent="0.2">
      <c r="A5" s="678"/>
      <c r="B5" s="680"/>
      <c r="C5" s="178" t="s">
        <v>676</v>
      </c>
      <c r="D5" s="188" t="s">
        <v>677</v>
      </c>
      <c r="E5" s="201" t="s">
        <v>680</v>
      </c>
      <c r="F5" s="214" t="s">
        <v>683</v>
      </c>
      <c r="G5" s="214" t="s">
        <v>684</v>
      </c>
      <c r="H5" s="680"/>
      <c r="I5" s="680"/>
      <c r="J5" s="676"/>
    </row>
    <row r="6" spans="1:11" ht="15.95" customHeight="1" x14ac:dyDescent="0.15">
      <c r="A6" s="33" t="s">
        <v>414</v>
      </c>
      <c r="B6" s="171" t="s">
        <v>653</v>
      </c>
      <c r="C6" s="179"/>
      <c r="D6" s="189"/>
      <c r="E6" s="202"/>
      <c r="F6" s="215"/>
      <c r="G6" s="202"/>
      <c r="H6" s="236"/>
      <c r="I6" s="239"/>
      <c r="J6" s="244"/>
    </row>
    <row r="7" spans="1:11" ht="15.95" customHeight="1" x14ac:dyDescent="0.15">
      <c r="A7" s="31" t="s">
        <v>642</v>
      </c>
      <c r="B7" s="172" t="s">
        <v>654</v>
      </c>
      <c r="C7" s="180" t="s">
        <v>628</v>
      </c>
      <c r="D7" s="190" t="s">
        <v>628</v>
      </c>
      <c r="E7" s="203"/>
      <c r="F7" s="216"/>
      <c r="G7" s="225"/>
      <c r="H7" s="180" t="s">
        <v>628</v>
      </c>
      <c r="I7" s="180" t="s">
        <v>628</v>
      </c>
      <c r="J7" s="245" t="s">
        <v>628</v>
      </c>
    </row>
    <row r="8" spans="1:11" ht="15.95" customHeight="1" x14ac:dyDescent="0.15">
      <c r="A8" s="31" t="s">
        <v>643</v>
      </c>
      <c r="B8" s="172" t="s">
        <v>655</v>
      </c>
      <c r="C8" s="180" t="s">
        <v>628</v>
      </c>
      <c r="D8" s="190" t="s">
        <v>628</v>
      </c>
      <c r="E8" s="203" t="s">
        <v>628</v>
      </c>
      <c r="F8" s="216"/>
      <c r="G8" s="225"/>
      <c r="H8" s="180" t="s">
        <v>628</v>
      </c>
      <c r="I8" s="180" t="s">
        <v>628</v>
      </c>
      <c r="J8" s="245" t="s">
        <v>628</v>
      </c>
    </row>
    <row r="9" spans="1:11" ht="15.95" customHeight="1" x14ac:dyDescent="0.15">
      <c r="A9" s="31" t="s">
        <v>644</v>
      </c>
      <c r="B9" s="172" t="s">
        <v>656</v>
      </c>
      <c r="C9" s="180">
        <v>32939342480</v>
      </c>
      <c r="D9" s="190" t="s">
        <v>628</v>
      </c>
      <c r="E9" s="203" t="s">
        <v>628</v>
      </c>
      <c r="F9" s="216">
        <v>32939342480</v>
      </c>
      <c r="G9" s="225"/>
      <c r="H9" s="180">
        <v>992882935</v>
      </c>
      <c r="I9" s="180">
        <v>198576587</v>
      </c>
      <c r="J9" s="245">
        <v>6.4000000000000003E-3</v>
      </c>
    </row>
    <row r="10" spans="1:11" ht="15.95" customHeight="1" x14ac:dyDescent="0.15">
      <c r="A10" s="31" t="s">
        <v>645</v>
      </c>
      <c r="B10" s="173" t="s">
        <v>657</v>
      </c>
      <c r="C10" s="180" t="s">
        <v>628</v>
      </c>
      <c r="D10" s="190"/>
      <c r="E10" s="203" t="s">
        <v>628</v>
      </c>
      <c r="F10" s="216"/>
      <c r="G10" s="225"/>
      <c r="H10" s="180" t="s">
        <v>628</v>
      </c>
      <c r="I10" s="180" t="s">
        <v>628</v>
      </c>
      <c r="J10" s="245" t="s">
        <v>628</v>
      </c>
    </row>
    <row r="11" spans="1:11" ht="15.95" customHeight="1" x14ac:dyDescent="0.15">
      <c r="A11" s="31" t="s">
        <v>646</v>
      </c>
      <c r="B11" s="173" t="s">
        <v>658</v>
      </c>
      <c r="C11" s="181" t="s">
        <v>628</v>
      </c>
      <c r="D11" s="191" t="s">
        <v>628</v>
      </c>
      <c r="E11" s="204" t="s">
        <v>628</v>
      </c>
      <c r="F11" s="217"/>
      <c r="G11" s="226"/>
      <c r="H11" s="181" t="s">
        <v>628</v>
      </c>
      <c r="I11" s="181" t="s">
        <v>628</v>
      </c>
      <c r="J11" s="246" t="s">
        <v>628</v>
      </c>
    </row>
    <row r="12" spans="1:11" ht="15.95" customHeight="1" x14ac:dyDescent="0.15">
      <c r="A12" s="31" t="s">
        <v>647</v>
      </c>
      <c r="B12" s="172" t="s">
        <v>659</v>
      </c>
      <c r="C12" s="182" t="s">
        <v>628</v>
      </c>
      <c r="D12" s="192" t="s">
        <v>628</v>
      </c>
      <c r="E12" s="205" t="s">
        <v>628</v>
      </c>
      <c r="F12" s="218"/>
      <c r="G12" s="227"/>
      <c r="H12" s="135" t="s">
        <v>628</v>
      </c>
      <c r="I12" s="135" t="s">
        <v>628</v>
      </c>
      <c r="J12" s="247"/>
    </row>
    <row r="13" spans="1:11" ht="15.95" customHeight="1" x14ac:dyDescent="0.15">
      <c r="A13" s="31" t="s">
        <v>648</v>
      </c>
      <c r="B13" s="172" t="s">
        <v>660</v>
      </c>
      <c r="C13" s="180" t="s">
        <v>628</v>
      </c>
      <c r="D13" s="190" t="s">
        <v>628</v>
      </c>
      <c r="E13" s="203" t="s">
        <v>628</v>
      </c>
      <c r="F13" s="216"/>
      <c r="G13" s="225"/>
      <c r="H13" s="180" t="s">
        <v>628</v>
      </c>
      <c r="I13" s="180" t="s">
        <v>628</v>
      </c>
      <c r="J13" s="245" t="s">
        <v>628</v>
      </c>
    </row>
    <row r="14" spans="1:11" ht="15.95" customHeight="1" x14ac:dyDescent="0.15">
      <c r="A14" s="165"/>
      <c r="B14" s="64" t="s">
        <v>661</v>
      </c>
      <c r="C14" s="183">
        <f t="shared" ref="C14:J14" si="0">IF(COUNT(C7:C13)&gt;0,SUM(C7:C13),"")</f>
        <v>32939342480</v>
      </c>
      <c r="D14" s="193" t="str">
        <f t="shared" si="0"/>
        <v/>
      </c>
      <c r="E14" s="206" t="str">
        <f t="shared" si="0"/>
        <v/>
      </c>
      <c r="F14" s="217">
        <f t="shared" si="0"/>
        <v>32939342480</v>
      </c>
      <c r="G14" s="226" t="str">
        <f t="shared" si="0"/>
        <v/>
      </c>
      <c r="H14" s="180">
        <f t="shared" si="0"/>
        <v>992882935</v>
      </c>
      <c r="I14" s="180">
        <f t="shared" si="0"/>
        <v>198576587</v>
      </c>
      <c r="J14" s="248">
        <f t="shared" si="0"/>
        <v>6.4000000000000003E-3</v>
      </c>
    </row>
    <row r="15" spans="1:11" ht="15.95" customHeight="1" x14ac:dyDescent="0.15">
      <c r="A15" s="30" t="s">
        <v>51</v>
      </c>
      <c r="B15" s="174" t="s">
        <v>662</v>
      </c>
      <c r="C15" s="184"/>
      <c r="D15" s="194"/>
      <c r="E15" s="207"/>
      <c r="F15" s="219"/>
      <c r="G15" s="228"/>
      <c r="H15" s="134"/>
      <c r="I15" s="134"/>
      <c r="J15" s="249"/>
    </row>
    <row r="16" spans="1:11" ht="15.95" customHeight="1" x14ac:dyDescent="0.15">
      <c r="A16" s="31" t="s">
        <v>642</v>
      </c>
      <c r="B16" s="172" t="s">
        <v>663</v>
      </c>
      <c r="C16" s="180" t="s">
        <v>628</v>
      </c>
      <c r="D16" s="190" t="s">
        <v>628</v>
      </c>
      <c r="E16" s="203" t="s">
        <v>628</v>
      </c>
      <c r="F16" s="216"/>
      <c r="G16" s="225"/>
      <c r="H16" s="180" t="s">
        <v>628</v>
      </c>
      <c r="I16" s="103" t="s">
        <v>628</v>
      </c>
      <c r="J16" s="245" t="s">
        <v>628</v>
      </c>
    </row>
    <row r="17" spans="1:10" ht="15.95" customHeight="1" x14ac:dyDescent="0.15">
      <c r="A17" s="31" t="s">
        <v>643</v>
      </c>
      <c r="B17" s="172" t="s">
        <v>664</v>
      </c>
      <c r="C17" s="180" t="s">
        <v>628</v>
      </c>
      <c r="D17" s="190" t="s">
        <v>628</v>
      </c>
      <c r="E17" s="203" t="s">
        <v>628</v>
      </c>
      <c r="F17" s="216"/>
      <c r="G17" s="225"/>
      <c r="H17" s="180" t="s">
        <v>628</v>
      </c>
      <c r="I17" s="103" t="s">
        <v>628</v>
      </c>
      <c r="J17" s="245" t="s">
        <v>628</v>
      </c>
    </row>
    <row r="18" spans="1:10" ht="15.95" customHeight="1" x14ac:dyDescent="0.15">
      <c r="A18" s="31" t="s">
        <v>644</v>
      </c>
      <c r="B18" s="172" t="s">
        <v>665</v>
      </c>
      <c r="C18" s="180" t="s">
        <v>628</v>
      </c>
      <c r="D18" s="190" t="s">
        <v>628</v>
      </c>
      <c r="E18" s="203" t="s">
        <v>628</v>
      </c>
      <c r="F18" s="216"/>
      <c r="G18" s="225"/>
      <c r="H18" s="180" t="s">
        <v>628</v>
      </c>
      <c r="I18" s="103" t="s">
        <v>628</v>
      </c>
      <c r="J18" s="245" t="s">
        <v>628</v>
      </c>
    </row>
    <row r="19" spans="1:10" ht="15.95" customHeight="1" x14ac:dyDescent="0.15">
      <c r="A19" s="31" t="s">
        <v>645</v>
      </c>
      <c r="B19" s="173" t="s">
        <v>666</v>
      </c>
      <c r="C19" s="180" t="s">
        <v>628</v>
      </c>
      <c r="D19" s="190" t="s">
        <v>628</v>
      </c>
      <c r="E19" s="203" t="s">
        <v>628</v>
      </c>
      <c r="F19" s="216"/>
      <c r="G19" s="225"/>
      <c r="H19" s="180" t="s">
        <v>628</v>
      </c>
      <c r="I19" s="103" t="s">
        <v>628</v>
      </c>
      <c r="J19" s="245" t="s">
        <v>628</v>
      </c>
    </row>
    <row r="20" spans="1:10" ht="15.95" customHeight="1" x14ac:dyDescent="0.15">
      <c r="A20" s="50" t="s">
        <v>646</v>
      </c>
      <c r="B20" s="62" t="s">
        <v>667</v>
      </c>
      <c r="C20" s="182" t="s">
        <v>628</v>
      </c>
      <c r="D20" s="192" t="s">
        <v>628</v>
      </c>
      <c r="E20" s="205" t="s">
        <v>628</v>
      </c>
      <c r="F20" s="218"/>
      <c r="G20" s="227"/>
      <c r="H20" s="135" t="s">
        <v>628</v>
      </c>
      <c r="I20" s="135" t="s">
        <v>628</v>
      </c>
      <c r="J20" s="247"/>
    </row>
    <row r="21" spans="1:10" ht="15.95" customHeight="1" x14ac:dyDescent="0.15">
      <c r="A21" s="50" t="s">
        <v>647</v>
      </c>
      <c r="B21" s="62" t="s">
        <v>660</v>
      </c>
      <c r="C21" s="180" t="s">
        <v>628</v>
      </c>
      <c r="D21" s="190" t="s">
        <v>628</v>
      </c>
      <c r="E21" s="203" t="s">
        <v>628</v>
      </c>
      <c r="F21" s="216"/>
      <c r="G21" s="225"/>
      <c r="H21" s="180" t="s">
        <v>628</v>
      </c>
      <c r="I21" s="103" t="s">
        <v>628</v>
      </c>
      <c r="J21" s="245" t="s">
        <v>628</v>
      </c>
    </row>
    <row r="22" spans="1:10" ht="15.95" customHeight="1" x14ac:dyDescent="0.15">
      <c r="A22" s="166"/>
      <c r="B22" s="63" t="s">
        <v>661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649</v>
      </c>
      <c r="B23" s="60" t="s">
        <v>668</v>
      </c>
      <c r="C23" s="185"/>
      <c r="D23" s="195"/>
      <c r="E23" s="208"/>
      <c r="F23" s="220"/>
      <c r="G23" s="229"/>
      <c r="H23" s="185" t="s">
        <v>628</v>
      </c>
      <c r="I23" s="108" t="s">
        <v>628</v>
      </c>
      <c r="J23" s="250" t="s">
        <v>628</v>
      </c>
    </row>
    <row r="24" spans="1:10" ht="15.95" customHeight="1" x14ac:dyDescent="0.15">
      <c r="A24" s="168" t="s">
        <v>433</v>
      </c>
      <c r="B24" s="175" t="s">
        <v>669</v>
      </c>
      <c r="C24" s="185">
        <v>1034748629</v>
      </c>
      <c r="D24" s="195" t="s">
        <v>628</v>
      </c>
      <c r="E24" s="208" t="s">
        <v>628</v>
      </c>
      <c r="F24" s="220"/>
      <c r="G24" s="229">
        <v>1034748629</v>
      </c>
      <c r="H24" s="185">
        <v>936994689</v>
      </c>
      <c r="I24" s="108">
        <v>18739893</v>
      </c>
      <c r="J24" s="250">
        <v>6.0000000000000006E-4</v>
      </c>
    </row>
    <row r="25" spans="1:10" ht="15.95" customHeight="1" x14ac:dyDescent="0.15">
      <c r="A25" s="168" t="s">
        <v>434</v>
      </c>
      <c r="B25" s="61" t="s">
        <v>670</v>
      </c>
      <c r="C25" s="185" t="s">
        <v>628</v>
      </c>
      <c r="D25" s="195" t="s">
        <v>628</v>
      </c>
      <c r="E25" s="208"/>
      <c r="F25" s="220"/>
      <c r="G25" s="229"/>
      <c r="H25" s="185" t="s">
        <v>628</v>
      </c>
      <c r="I25" s="108" t="s">
        <v>628</v>
      </c>
      <c r="J25" s="250" t="s">
        <v>628</v>
      </c>
    </row>
    <row r="26" spans="1:10" ht="15.95" customHeight="1" x14ac:dyDescent="0.15">
      <c r="A26" s="168" t="s">
        <v>650</v>
      </c>
      <c r="B26" s="61" t="s">
        <v>671</v>
      </c>
      <c r="C26" s="185" t="s">
        <v>628</v>
      </c>
      <c r="D26" s="195" t="s">
        <v>628</v>
      </c>
      <c r="E26" s="209" t="s">
        <v>628</v>
      </c>
      <c r="F26" s="220"/>
      <c r="G26" s="229"/>
      <c r="H26" s="185" t="s">
        <v>628</v>
      </c>
      <c r="I26" s="108" t="s">
        <v>628</v>
      </c>
      <c r="J26" s="250" t="s">
        <v>628</v>
      </c>
    </row>
    <row r="27" spans="1:10" ht="27" x14ac:dyDescent="0.15">
      <c r="A27" s="168" t="s">
        <v>651</v>
      </c>
      <c r="B27" s="175" t="s">
        <v>672</v>
      </c>
      <c r="C27" s="672" t="str">
        <f t="array" ref="C27">IF(COUNT(F27:G27)&gt;0,SUM(F27:G27),"")</f>
        <v/>
      </c>
      <c r="D27" s="673"/>
      <c r="E27" s="674"/>
      <c r="F27" s="221"/>
      <c r="G27" s="230"/>
      <c r="H27" s="185" t="s">
        <v>628</v>
      </c>
      <c r="I27" s="108" t="s">
        <v>628</v>
      </c>
      <c r="J27" s="250" t="s">
        <v>628</v>
      </c>
    </row>
    <row r="28" spans="1:10" ht="15.95" customHeight="1" x14ac:dyDescent="0.15">
      <c r="A28" s="685" t="s">
        <v>652</v>
      </c>
      <c r="B28" s="686"/>
      <c r="C28" s="186"/>
      <c r="D28" s="196"/>
      <c r="E28" s="210"/>
      <c r="F28" s="186"/>
      <c r="G28" s="210"/>
      <c r="H28" s="133"/>
      <c r="I28" s="240"/>
      <c r="J28" s="251"/>
    </row>
    <row r="29" spans="1:10" ht="15.95" customHeight="1" thickBot="1" x14ac:dyDescent="0.2">
      <c r="A29" s="169"/>
      <c r="B29" s="176" t="s">
        <v>673</v>
      </c>
      <c r="C29" s="187"/>
      <c r="D29" s="197"/>
      <c r="E29" s="211"/>
      <c r="F29" s="187"/>
      <c r="G29" s="211"/>
      <c r="H29" s="238">
        <f t="array" ref="H29">IF(COUNT(H14,H22:H27)&gt;0,SUM(H14,H22:H27),"")</f>
        <v>1929877624</v>
      </c>
      <c r="I29" s="238">
        <f t="array" ref="I29">IF(COUNT(I14,I22:I27)&gt;0,SUM(I14,I22:I27),"")</f>
        <v>217316480</v>
      </c>
      <c r="J29" s="252">
        <f t="array" ref="J29">IF(COUNT(J14,J22:J27)&gt;0,SUM(J14,J22:J27),"")</f>
        <v>7.0000000000000001E-3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674</v>
      </c>
      <c r="C32" s="688"/>
      <c r="D32" s="689"/>
      <c r="E32" s="690"/>
      <c r="F32" s="222" t="s">
        <v>47</v>
      </c>
      <c r="G32" s="231" t="s">
        <v>685</v>
      </c>
      <c r="J32" s="13"/>
    </row>
    <row r="33" spans="1:11" x14ac:dyDescent="0.15">
      <c r="D33" s="691" t="s">
        <v>678</v>
      </c>
      <c r="E33" s="212" t="s">
        <v>681</v>
      </c>
      <c r="F33" s="186" t="s">
        <v>628</v>
      </c>
      <c r="G33" s="232" t="s">
        <v>628</v>
      </c>
      <c r="J33" s="13"/>
    </row>
    <row r="34" spans="1:11" x14ac:dyDescent="0.15">
      <c r="D34" s="691"/>
      <c r="E34" s="75" t="s">
        <v>682</v>
      </c>
      <c r="F34" s="223"/>
      <c r="G34" s="233"/>
      <c r="J34" s="13"/>
    </row>
    <row r="35" spans="1:11" ht="13.5" customHeight="1" x14ac:dyDescent="0.15">
      <c r="B35" s="692"/>
      <c r="C35" s="693"/>
      <c r="D35" s="691" t="s">
        <v>679</v>
      </c>
      <c r="E35" s="75" t="s">
        <v>682</v>
      </c>
      <c r="F35" s="223" t="s">
        <v>628</v>
      </c>
      <c r="G35" s="233" t="s">
        <v>628</v>
      </c>
      <c r="J35" s="13"/>
    </row>
    <row r="36" spans="1:11" ht="14.25" thickBot="1" x14ac:dyDescent="0.2">
      <c r="D36" s="694"/>
      <c r="E36" s="213" t="s">
        <v>681</v>
      </c>
      <c r="F36" s="224"/>
      <c r="G36" s="234"/>
      <c r="J36" s="13"/>
    </row>
    <row r="37" spans="1:11" x14ac:dyDescent="0.15">
      <c r="D37" s="199"/>
      <c r="E37" s="199"/>
      <c r="F37" s="199"/>
      <c r="G37" s="199"/>
      <c r="H37" s="199"/>
      <c r="I37" s="242"/>
      <c r="J37" s="13"/>
    </row>
    <row r="38" spans="1:11" ht="13.5" customHeight="1" x14ac:dyDescent="0.15">
      <c r="A38" s="684" t="s">
        <v>577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424</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639</v>
      </c>
    </row>
    <row r="3" spans="1:13" ht="14.25" thickBot="1" x14ac:dyDescent="0.2">
      <c r="A3" s="21" t="s">
        <v>425</v>
      </c>
      <c r="B3" s="55"/>
      <c r="C3" s="55"/>
      <c r="D3" s="90"/>
      <c r="E3" s="90"/>
      <c r="F3" s="113"/>
      <c r="G3" s="127" t="s">
        <v>631</v>
      </c>
      <c r="H3" s="129"/>
      <c r="I3" s="130" t="s">
        <v>634</v>
      </c>
      <c r="J3" s="131">
        <v>1</v>
      </c>
      <c r="K3" s="141"/>
      <c r="L3" s="143"/>
      <c r="M3" s="143" t="s">
        <v>36</v>
      </c>
    </row>
    <row r="4" spans="1:13" ht="24" customHeight="1" x14ac:dyDescent="0.15">
      <c r="A4" s="22"/>
      <c r="B4" s="56"/>
      <c r="C4" s="700" t="s">
        <v>614</v>
      </c>
      <c r="D4" s="701"/>
      <c r="E4" s="106"/>
      <c r="F4" s="106"/>
      <c r="G4" s="106"/>
      <c r="H4" s="106"/>
      <c r="I4" s="106"/>
      <c r="J4" s="106"/>
      <c r="K4" s="106"/>
      <c r="L4" s="106"/>
      <c r="M4" s="147"/>
    </row>
    <row r="5" spans="1:13" ht="52.5" customHeight="1" x14ac:dyDescent="0.15">
      <c r="A5" s="23" t="s">
        <v>426</v>
      </c>
      <c r="B5" s="57" t="s">
        <v>578</v>
      </c>
      <c r="C5" s="57" t="s">
        <v>615</v>
      </c>
      <c r="D5" s="702" t="s">
        <v>627</v>
      </c>
      <c r="E5" s="716" t="s">
        <v>629</v>
      </c>
      <c r="F5" s="717" t="s">
        <v>630</v>
      </c>
      <c r="G5" s="719" t="s">
        <v>632</v>
      </c>
      <c r="H5" s="704" t="s">
        <v>633</v>
      </c>
      <c r="I5" s="704" t="s">
        <v>635</v>
      </c>
      <c r="J5" s="706" t="s">
        <v>636</v>
      </c>
      <c r="K5" s="704" t="s">
        <v>637</v>
      </c>
      <c r="L5" s="706" t="s">
        <v>638</v>
      </c>
      <c r="M5" s="695" t="s">
        <v>640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414</v>
      </c>
      <c r="B7" s="59" t="s">
        <v>579</v>
      </c>
      <c r="C7" s="70">
        <v>0</v>
      </c>
      <c r="D7" s="91"/>
      <c r="E7" s="107"/>
      <c r="F7" s="114"/>
      <c r="G7" s="107"/>
      <c r="H7" s="107"/>
      <c r="I7" s="107"/>
      <c r="J7" s="132"/>
      <c r="K7" s="107"/>
      <c r="L7" s="114"/>
      <c r="M7" s="148"/>
    </row>
    <row r="8" spans="1:13" ht="27" customHeight="1" x14ac:dyDescent="0.15">
      <c r="A8" s="26" t="s">
        <v>427</v>
      </c>
      <c r="B8" s="60" t="s">
        <v>580</v>
      </c>
      <c r="C8" s="71">
        <v>0</v>
      </c>
      <c r="D8" s="92"/>
      <c r="E8" s="108"/>
      <c r="F8" s="115"/>
      <c r="G8" s="108"/>
      <c r="H8" s="108"/>
      <c r="I8" s="108"/>
      <c r="J8" s="133"/>
      <c r="K8" s="108"/>
      <c r="L8" s="115"/>
      <c r="M8" s="149"/>
    </row>
    <row r="9" spans="1:13" ht="14.1" customHeight="1" x14ac:dyDescent="0.15">
      <c r="A9" s="27" t="s">
        <v>428</v>
      </c>
      <c r="B9" s="697" t="s">
        <v>581</v>
      </c>
      <c r="C9" s="72">
        <v>0</v>
      </c>
      <c r="D9" s="93"/>
      <c r="E9" s="102"/>
      <c r="F9" s="116"/>
      <c r="G9" s="102"/>
      <c r="H9" s="102"/>
      <c r="I9" s="102"/>
      <c r="J9" s="134"/>
      <c r="K9" s="102"/>
      <c r="L9" s="116"/>
      <c r="M9" s="150"/>
    </row>
    <row r="10" spans="1:13" ht="14.1" customHeight="1" x14ac:dyDescent="0.15">
      <c r="A10" s="28" t="s">
        <v>429</v>
      </c>
      <c r="B10" s="698"/>
      <c r="C10" s="73">
        <v>20</v>
      </c>
      <c r="D10" s="94"/>
      <c r="E10" s="103"/>
      <c r="F10" s="117"/>
      <c r="G10" s="103"/>
      <c r="H10" s="103"/>
      <c r="I10" s="103"/>
      <c r="J10" s="135"/>
      <c r="K10" s="103"/>
      <c r="L10" s="117"/>
      <c r="M10" s="151"/>
    </row>
    <row r="11" spans="1:13" ht="14.1" customHeight="1" x14ac:dyDescent="0.15">
      <c r="A11" s="28" t="s">
        <v>430</v>
      </c>
      <c r="B11" s="698"/>
      <c r="C11" s="73">
        <v>50</v>
      </c>
      <c r="D11" s="94"/>
      <c r="E11" s="103"/>
      <c r="F11" s="117"/>
      <c r="G11" s="103"/>
      <c r="H11" s="103"/>
      <c r="I11" s="103"/>
      <c r="J11" s="135"/>
      <c r="K11" s="103"/>
      <c r="L11" s="117"/>
      <c r="M11" s="151"/>
    </row>
    <row r="12" spans="1:13" ht="14.1" customHeight="1" x14ac:dyDescent="0.15">
      <c r="A12" s="28" t="s">
        <v>431</v>
      </c>
      <c r="B12" s="698"/>
      <c r="C12" s="73">
        <v>100</v>
      </c>
      <c r="D12" s="94"/>
      <c r="E12" s="103"/>
      <c r="F12" s="117"/>
      <c r="G12" s="103"/>
      <c r="H12" s="103"/>
      <c r="I12" s="103"/>
      <c r="J12" s="135"/>
      <c r="K12" s="103"/>
      <c r="L12" s="117"/>
      <c r="M12" s="151"/>
    </row>
    <row r="13" spans="1:13" ht="14.1" customHeight="1" x14ac:dyDescent="0.15">
      <c r="A13" s="29" t="s">
        <v>432</v>
      </c>
      <c r="B13" s="699"/>
      <c r="C13" s="74">
        <v>150</v>
      </c>
      <c r="D13" s="95"/>
      <c r="E13" s="104"/>
      <c r="F13" s="118"/>
      <c r="G13" s="104"/>
      <c r="H13" s="104"/>
      <c r="I13" s="104"/>
      <c r="J13" s="136"/>
      <c r="K13" s="104"/>
      <c r="L13" s="118"/>
      <c r="M13" s="152"/>
    </row>
    <row r="14" spans="1:13" ht="14.1" customHeight="1" x14ac:dyDescent="0.15">
      <c r="A14" s="26" t="s">
        <v>433</v>
      </c>
      <c r="B14" s="61" t="s">
        <v>582</v>
      </c>
      <c r="C14" s="75">
        <v>0</v>
      </c>
      <c r="D14" s="92"/>
      <c r="E14" s="108"/>
      <c r="F14" s="115"/>
      <c r="G14" s="108"/>
      <c r="H14" s="108"/>
      <c r="I14" s="108"/>
      <c r="J14" s="133"/>
      <c r="K14" s="108"/>
      <c r="L14" s="115"/>
      <c r="M14" s="149"/>
    </row>
    <row r="15" spans="1:13" ht="14.1" customHeight="1" x14ac:dyDescent="0.15">
      <c r="A15" s="26" t="s">
        <v>434</v>
      </c>
      <c r="B15" s="61" t="s">
        <v>583</v>
      </c>
      <c r="C15" s="75">
        <v>0</v>
      </c>
      <c r="D15" s="92"/>
      <c r="E15" s="108"/>
      <c r="F15" s="115"/>
      <c r="G15" s="108"/>
      <c r="H15" s="108"/>
      <c r="I15" s="108"/>
      <c r="J15" s="133"/>
      <c r="K15" s="108"/>
      <c r="L15" s="115"/>
      <c r="M15" s="149"/>
    </row>
    <row r="16" spans="1:13" ht="14.1" customHeight="1" x14ac:dyDescent="0.15">
      <c r="A16" s="27" t="s">
        <v>435</v>
      </c>
      <c r="B16" s="721" t="s">
        <v>584</v>
      </c>
      <c r="C16" s="72">
        <v>20</v>
      </c>
      <c r="D16" s="93"/>
      <c r="E16" s="102"/>
      <c r="F16" s="116"/>
      <c r="G16" s="102"/>
      <c r="H16" s="102"/>
      <c r="I16" s="102"/>
      <c r="J16" s="134"/>
      <c r="K16" s="102"/>
      <c r="L16" s="116"/>
      <c r="M16" s="150"/>
    </row>
    <row r="17" spans="1:13" ht="14.1" customHeight="1" x14ac:dyDescent="0.15">
      <c r="A17" s="28" t="s">
        <v>436</v>
      </c>
      <c r="B17" s="722"/>
      <c r="C17" s="73">
        <v>50</v>
      </c>
      <c r="D17" s="94"/>
      <c r="E17" s="103"/>
      <c r="F17" s="117"/>
      <c r="G17" s="103"/>
      <c r="H17" s="103"/>
      <c r="I17" s="103"/>
      <c r="J17" s="135"/>
      <c r="K17" s="103"/>
      <c r="L17" s="117"/>
      <c r="M17" s="151"/>
    </row>
    <row r="18" spans="1:13" ht="14.1" customHeight="1" x14ac:dyDescent="0.15">
      <c r="A18" s="28" t="s">
        <v>437</v>
      </c>
      <c r="B18" s="722"/>
      <c r="C18" s="73">
        <v>100</v>
      </c>
      <c r="D18" s="94"/>
      <c r="E18" s="103"/>
      <c r="F18" s="117"/>
      <c r="G18" s="103"/>
      <c r="H18" s="103"/>
      <c r="I18" s="103"/>
      <c r="J18" s="135"/>
      <c r="K18" s="103"/>
      <c r="L18" s="117"/>
      <c r="M18" s="151"/>
    </row>
    <row r="19" spans="1:13" ht="14.1" customHeight="1" x14ac:dyDescent="0.15">
      <c r="A19" s="29" t="s">
        <v>438</v>
      </c>
      <c r="B19" s="723"/>
      <c r="C19" s="74">
        <v>150</v>
      </c>
      <c r="D19" s="95"/>
      <c r="E19" s="104"/>
      <c r="F19" s="118"/>
      <c r="G19" s="104"/>
      <c r="H19" s="104"/>
      <c r="I19" s="104"/>
      <c r="J19" s="136"/>
      <c r="K19" s="104"/>
      <c r="L19" s="118"/>
      <c r="M19" s="152"/>
    </row>
    <row r="20" spans="1:13" ht="14.1" customHeight="1" x14ac:dyDescent="0.15">
      <c r="A20" s="30" t="s">
        <v>439</v>
      </c>
      <c r="B20" s="711" t="s">
        <v>585</v>
      </c>
      <c r="C20" s="76">
        <v>0</v>
      </c>
      <c r="D20" s="93"/>
      <c r="E20" s="102"/>
      <c r="F20" s="116"/>
      <c r="G20" s="102"/>
      <c r="H20" s="102"/>
      <c r="I20" s="102"/>
      <c r="J20" s="134"/>
      <c r="K20" s="102"/>
      <c r="L20" s="116"/>
      <c r="M20" s="150"/>
    </row>
    <row r="21" spans="1:13" ht="14.1" customHeight="1" x14ac:dyDescent="0.15">
      <c r="A21" s="31" t="s">
        <v>440</v>
      </c>
      <c r="B21" s="712"/>
      <c r="C21" s="77">
        <v>20</v>
      </c>
      <c r="D21" s="94"/>
      <c r="E21" s="103"/>
      <c r="F21" s="117"/>
      <c r="G21" s="103"/>
      <c r="H21" s="103"/>
      <c r="I21" s="103"/>
      <c r="J21" s="135"/>
      <c r="K21" s="103"/>
      <c r="L21" s="119"/>
      <c r="M21" s="153"/>
    </row>
    <row r="22" spans="1:13" s="162" customFormat="1" ht="14.1" customHeight="1" x14ac:dyDescent="0.15">
      <c r="A22" s="31" t="s">
        <v>441</v>
      </c>
      <c r="B22" s="712"/>
      <c r="C22" s="77">
        <v>30</v>
      </c>
      <c r="D22" s="94"/>
      <c r="E22" s="103"/>
      <c r="F22" s="119"/>
      <c r="G22" s="103"/>
      <c r="H22" s="103"/>
      <c r="I22" s="103"/>
      <c r="J22" s="100"/>
      <c r="K22" s="103"/>
      <c r="L22" s="119"/>
      <c r="M22" s="153"/>
    </row>
    <row r="23" spans="1:13" s="162" customFormat="1" ht="14.1" customHeight="1" x14ac:dyDescent="0.15">
      <c r="A23" s="31" t="s">
        <v>442</v>
      </c>
      <c r="B23" s="712"/>
      <c r="C23" s="77">
        <v>50</v>
      </c>
      <c r="D23" s="94"/>
      <c r="E23" s="103"/>
      <c r="F23" s="119"/>
      <c r="G23" s="103"/>
      <c r="H23" s="103"/>
      <c r="I23" s="103"/>
      <c r="J23" s="100"/>
      <c r="K23" s="103"/>
      <c r="L23" s="119"/>
      <c r="M23" s="153"/>
    </row>
    <row r="24" spans="1:13" s="162" customFormat="1" ht="14.1" customHeight="1" x14ac:dyDescent="0.15">
      <c r="A24" s="31" t="s">
        <v>443</v>
      </c>
      <c r="B24" s="712"/>
      <c r="C24" s="77">
        <v>100</v>
      </c>
      <c r="D24" s="94"/>
      <c r="E24" s="103"/>
      <c r="F24" s="119"/>
      <c r="G24" s="103"/>
      <c r="H24" s="103"/>
      <c r="I24" s="103"/>
      <c r="J24" s="100"/>
      <c r="K24" s="103"/>
      <c r="L24" s="119"/>
      <c r="M24" s="153"/>
    </row>
    <row r="25" spans="1:13" s="162" customFormat="1" ht="14.1" customHeight="1" x14ac:dyDescent="0.15">
      <c r="A25" s="32" t="s">
        <v>444</v>
      </c>
      <c r="B25" s="713"/>
      <c r="C25" s="78">
        <v>150</v>
      </c>
      <c r="D25" s="95"/>
      <c r="E25" s="104"/>
      <c r="F25" s="120"/>
      <c r="G25" s="104"/>
      <c r="H25" s="104"/>
      <c r="I25" s="104"/>
      <c r="J25" s="137"/>
      <c r="K25" s="104"/>
      <c r="L25" s="120"/>
      <c r="M25" s="154"/>
    </row>
    <row r="26" spans="1:13" s="162" customFormat="1" ht="14.1" customHeight="1" x14ac:dyDescent="0.15">
      <c r="A26" s="33" t="s">
        <v>445</v>
      </c>
      <c r="B26" s="575" t="s">
        <v>586</v>
      </c>
      <c r="C26" s="76">
        <v>10</v>
      </c>
      <c r="D26" s="93"/>
      <c r="E26" s="102"/>
      <c r="F26" s="121"/>
      <c r="G26" s="102"/>
      <c r="H26" s="102"/>
      <c r="I26" s="102"/>
      <c r="J26" s="99"/>
      <c r="K26" s="102"/>
      <c r="L26" s="121"/>
      <c r="M26" s="155"/>
    </row>
    <row r="27" spans="1:13" s="162" customFormat="1" ht="14.1" customHeight="1" x14ac:dyDescent="0.15">
      <c r="A27" s="34" t="s">
        <v>446</v>
      </c>
      <c r="B27" s="579"/>
      <c r="C27" s="77">
        <v>20</v>
      </c>
      <c r="D27" s="94"/>
      <c r="E27" s="103"/>
      <c r="F27" s="119"/>
      <c r="G27" s="103"/>
      <c r="H27" s="103"/>
      <c r="I27" s="103"/>
      <c r="J27" s="100"/>
      <c r="K27" s="103"/>
      <c r="L27" s="119"/>
      <c r="M27" s="153"/>
    </row>
    <row r="28" spans="1:13" s="162" customFormat="1" ht="14.1" customHeight="1" x14ac:dyDescent="0.15">
      <c r="A28" s="34" t="s">
        <v>447</v>
      </c>
      <c r="B28" s="579"/>
      <c r="C28" s="77">
        <v>50</v>
      </c>
      <c r="D28" s="94"/>
      <c r="E28" s="103"/>
      <c r="F28" s="119"/>
      <c r="G28" s="103"/>
      <c r="H28" s="103"/>
      <c r="I28" s="103"/>
      <c r="J28" s="100"/>
      <c r="K28" s="103"/>
      <c r="L28" s="119"/>
      <c r="M28" s="153"/>
    </row>
    <row r="29" spans="1:13" s="162" customFormat="1" ht="14.1" customHeight="1" x14ac:dyDescent="0.15">
      <c r="A29" s="34" t="s">
        <v>448</v>
      </c>
      <c r="B29" s="579"/>
      <c r="C29" s="77">
        <v>100</v>
      </c>
      <c r="D29" s="96"/>
      <c r="E29" s="103"/>
      <c r="F29" s="119"/>
      <c r="G29" s="103"/>
      <c r="H29" s="103"/>
      <c r="I29" s="103"/>
      <c r="J29" s="100"/>
      <c r="K29" s="103"/>
      <c r="L29" s="119"/>
      <c r="M29" s="153"/>
    </row>
    <row r="30" spans="1:13" s="162" customFormat="1" ht="14.1" customHeight="1" x14ac:dyDescent="0.15">
      <c r="A30" s="34" t="s">
        <v>449</v>
      </c>
      <c r="B30" s="577"/>
      <c r="C30" s="78">
        <v>150</v>
      </c>
      <c r="D30" s="95"/>
      <c r="E30" s="104"/>
      <c r="F30" s="120"/>
      <c r="G30" s="104"/>
      <c r="H30" s="104"/>
      <c r="I30" s="104"/>
      <c r="J30" s="137"/>
      <c r="K30" s="104"/>
      <c r="L30" s="120"/>
      <c r="M30" s="154"/>
    </row>
    <row r="31" spans="1:13" s="162" customFormat="1" ht="14.1" customHeight="1" x14ac:dyDescent="0.15">
      <c r="A31" s="35" t="s">
        <v>450</v>
      </c>
      <c r="B31" s="578" t="s">
        <v>587</v>
      </c>
      <c r="C31" s="76">
        <v>10</v>
      </c>
      <c r="D31" s="93"/>
      <c r="E31" s="109"/>
      <c r="F31" s="122"/>
      <c r="G31" s="109"/>
      <c r="H31" s="109"/>
      <c r="I31" s="109"/>
      <c r="J31" s="138"/>
      <c r="K31" s="109"/>
      <c r="L31" s="122"/>
      <c r="M31" s="156"/>
    </row>
    <row r="32" spans="1:13" s="162" customFormat="1" ht="14.1" customHeight="1" x14ac:dyDescent="0.15">
      <c r="A32" s="34" t="s">
        <v>451</v>
      </c>
      <c r="B32" s="579"/>
      <c r="C32" s="77">
        <v>20</v>
      </c>
      <c r="D32" s="94"/>
      <c r="E32" s="103"/>
      <c r="F32" s="119"/>
      <c r="G32" s="103"/>
      <c r="H32" s="103"/>
      <c r="I32" s="103"/>
      <c r="J32" s="100"/>
      <c r="K32" s="103"/>
      <c r="L32" s="119"/>
      <c r="M32" s="153"/>
    </row>
    <row r="33" spans="1:13" s="162" customFormat="1" ht="14.1" customHeight="1" x14ac:dyDescent="0.15">
      <c r="A33" s="34" t="s">
        <v>452</v>
      </c>
      <c r="B33" s="579"/>
      <c r="C33" s="77">
        <v>50</v>
      </c>
      <c r="D33" s="94"/>
      <c r="E33" s="103"/>
      <c r="F33" s="119"/>
      <c r="G33" s="103"/>
      <c r="H33" s="103"/>
      <c r="I33" s="103"/>
      <c r="J33" s="100"/>
      <c r="K33" s="103"/>
      <c r="L33" s="119"/>
      <c r="M33" s="153"/>
    </row>
    <row r="34" spans="1:13" s="162" customFormat="1" ht="14.1" customHeight="1" x14ac:dyDescent="0.15">
      <c r="A34" s="34" t="s">
        <v>453</v>
      </c>
      <c r="B34" s="579"/>
      <c r="C34" s="77">
        <v>100</v>
      </c>
      <c r="D34" s="94"/>
      <c r="E34" s="103"/>
      <c r="F34" s="119"/>
      <c r="G34" s="103"/>
      <c r="H34" s="103"/>
      <c r="I34" s="103"/>
      <c r="J34" s="100"/>
      <c r="K34" s="103"/>
      <c r="L34" s="119"/>
      <c r="M34" s="153"/>
    </row>
    <row r="35" spans="1:13" s="162" customFormat="1" ht="14.1" customHeight="1" x14ac:dyDescent="0.15">
      <c r="A35" s="34" t="s">
        <v>454</v>
      </c>
      <c r="B35" s="580"/>
      <c r="C35" s="78">
        <v>150</v>
      </c>
      <c r="D35" s="96"/>
      <c r="E35" s="103"/>
      <c r="F35" s="119"/>
      <c r="G35" s="104"/>
      <c r="H35" s="104"/>
      <c r="I35" s="104"/>
      <c r="J35" s="100"/>
      <c r="K35" s="103"/>
      <c r="L35" s="119"/>
      <c r="M35" s="153"/>
    </row>
    <row r="36" spans="1:13" s="162" customFormat="1" ht="14.1" customHeight="1" x14ac:dyDescent="0.15">
      <c r="A36" s="36" t="s">
        <v>455</v>
      </c>
      <c r="B36" s="578" t="s">
        <v>588</v>
      </c>
      <c r="C36" s="76">
        <v>20</v>
      </c>
      <c r="D36" s="97"/>
      <c r="E36" s="109"/>
      <c r="F36" s="122"/>
      <c r="G36" s="109"/>
      <c r="H36" s="109"/>
      <c r="I36" s="109"/>
      <c r="J36" s="138"/>
      <c r="K36" s="109"/>
      <c r="L36" s="122"/>
      <c r="M36" s="156"/>
    </row>
    <row r="37" spans="1:13" s="162" customFormat="1" ht="14.1" customHeight="1" x14ac:dyDescent="0.15">
      <c r="A37" s="34" t="s">
        <v>456</v>
      </c>
      <c r="B37" s="579"/>
      <c r="C37" s="77">
        <v>50</v>
      </c>
      <c r="D37" s="94"/>
      <c r="E37" s="103"/>
      <c r="F37" s="119"/>
      <c r="G37" s="103"/>
      <c r="H37" s="103"/>
      <c r="I37" s="103"/>
      <c r="J37" s="100"/>
      <c r="K37" s="103"/>
      <c r="L37" s="119"/>
      <c r="M37" s="153"/>
    </row>
    <row r="38" spans="1:13" s="162" customFormat="1" ht="14.1" customHeight="1" x14ac:dyDescent="0.15">
      <c r="A38" s="34" t="s">
        <v>457</v>
      </c>
      <c r="B38" s="579"/>
      <c r="C38" s="77">
        <v>100</v>
      </c>
      <c r="D38" s="94"/>
      <c r="E38" s="103"/>
      <c r="F38" s="119"/>
      <c r="G38" s="103"/>
      <c r="H38" s="103"/>
      <c r="I38" s="103"/>
      <c r="J38" s="100"/>
      <c r="K38" s="103"/>
      <c r="L38" s="119"/>
      <c r="M38" s="153"/>
    </row>
    <row r="39" spans="1:13" s="162" customFormat="1" ht="14.1" customHeight="1" x14ac:dyDescent="0.15">
      <c r="A39" s="37" t="s">
        <v>458</v>
      </c>
      <c r="B39" s="580"/>
      <c r="C39" s="78">
        <v>150</v>
      </c>
      <c r="D39" s="96"/>
      <c r="E39" s="104"/>
      <c r="F39" s="120"/>
      <c r="G39" s="104"/>
      <c r="H39" s="104"/>
      <c r="I39" s="104"/>
      <c r="J39" s="137"/>
      <c r="K39" s="104"/>
      <c r="L39" s="120"/>
      <c r="M39" s="154"/>
    </row>
    <row r="40" spans="1:13" s="162" customFormat="1" ht="14.1" customHeight="1" x14ac:dyDescent="0.15">
      <c r="A40" s="33" t="s">
        <v>459</v>
      </c>
      <c r="B40" s="566" t="s">
        <v>404</v>
      </c>
      <c r="C40" s="76">
        <v>20</v>
      </c>
      <c r="D40" s="93"/>
      <c r="E40" s="102"/>
      <c r="F40" s="121"/>
      <c r="G40" s="102"/>
      <c r="H40" s="102"/>
      <c r="I40" s="102"/>
      <c r="J40" s="99"/>
      <c r="K40" s="102"/>
      <c r="L40" s="121"/>
      <c r="M40" s="155"/>
    </row>
    <row r="41" spans="1:13" s="162" customFormat="1" ht="14.1" customHeight="1" x14ac:dyDescent="0.15">
      <c r="A41" s="33" t="s">
        <v>460</v>
      </c>
      <c r="B41" s="567"/>
      <c r="C41" s="77">
        <v>30</v>
      </c>
      <c r="D41" s="98"/>
      <c r="E41" s="103"/>
      <c r="F41" s="119"/>
      <c r="G41" s="103"/>
      <c r="H41" s="103"/>
      <c r="I41" s="103"/>
      <c r="J41" s="100"/>
      <c r="K41" s="103"/>
      <c r="L41" s="119"/>
      <c r="M41" s="153"/>
    </row>
    <row r="42" spans="1:13" s="162" customFormat="1" ht="14.1" customHeight="1" x14ac:dyDescent="0.15">
      <c r="A42" s="33" t="s">
        <v>461</v>
      </c>
      <c r="B42" s="567"/>
      <c r="C42" s="77">
        <v>40</v>
      </c>
      <c r="D42" s="98"/>
      <c r="E42" s="103"/>
      <c r="F42" s="119"/>
      <c r="G42" s="103"/>
      <c r="H42" s="103"/>
      <c r="I42" s="103"/>
      <c r="J42" s="100"/>
      <c r="K42" s="103"/>
      <c r="L42" s="119"/>
      <c r="M42" s="153"/>
    </row>
    <row r="43" spans="1:13" s="162" customFormat="1" ht="14.1" customHeight="1" x14ac:dyDescent="0.15">
      <c r="A43" s="31" t="s">
        <v>462</v>
      </c>
      <c r="B43" s="567"/>
      <c r="C43" s="77">
        <v>50</v>
      </c>
      <c r="D43" s="94"/>
      <c r="E43" s="103"/>
      <c r="F43" s="119"/>
      <c r="G43" s="103"/>
      <c r="H43" s="103"/>
      <c r="I43" s="103"/>
      <c r="J43" s="100"/>
      <c r="K43" s="103"/>
      <c r="L43" s="119"/>
      <c r="M43" s="153"/>
    </row>
    <row r="44" spans="1:13" s="162" customFormat="1" ht="14.1" customHeight="1" x14ac:dyDescent="0.15">
      <c r="A44" s="33" t="s">
        <v>463</v>
      </c>
      <c r="B44" s="567"/>
      <c r="C44" s="77">
        <v>75</v>
      </c>
      <c r="D44" s="94"/>
      <c r="E44" s="103"/>
      <c r="F44" s="119"/>
      <c r="G44" s="103"/>
      <c r="H44" s="103"/>
      <c r="I44" s="103"/>
      <c r="J44" s="100"/>
      <c r="K44" s="103"/>
      <c r="L44" s="119"/>
      <c r="M44" s="153"/>
    </row>
    <row r="45" spans="1:13" s="162" customFormat="1" ht="14.1" customHeight="1" x14ac:dyDescent="0.15">
      <c r="A45" s="31" t="s">
        <v>464</v>
      </c>
      <c r="B45" s="567"/>
      <c r="C45" s="77">
        <v>100</v>
      </c>
      <c r="D45" s="94"/>
      <c r="E45" s="103"/>
      <c r="F45" s="119"/>
      <c r="G45" s="103"/>
      <c r="H45" s="103"/>
      <c r="I45" s="103"/>
      <c r="J45" s="100"/>
      <c r="K45" s="103"/>
      <c r="L45" s="119"/>
      <c r="M45" s="153"/>
    </row>
    <row r="46" spans="1:13" s="162" customFormat="1" ht="14.1" customHeight="1" x14ac:dyDescent="0.15">
      <c r="A46" s="34" t="s">
        <v>465</v>
      </c>
      <c r="B46" s="567"/>
      <c r="C46" s="77">
        <v>150</v>
      </c>
      <c r="D46" s="94"/>
      <c r="E46" s="103"/>
      <c r="F46" s="119"/>
      <c r="G46" s="103"/>
      <c r="H46" s="103"/>
      <c r="I46" s="103"/>
      <c r="J46" s="100"/>
      <c r="K46" s="103"/>
      <c r="L46" s="119"/>
      <c r="M46" s="153"/>
    </row>
    <row r="47" spans="1:13" s="162" customFormat="1" ht="14.1" customHeight="1" x14ac:dyDescent="0.15">
      <c r="A47" s="37" t="s">
        <v>466</v>
      </c>
      <c r="B47" s="568"/>
      <c r="C47" s="78">
        <v>250</v>
      </c>
      <c r="D47" s="95"/>
      <c r="E47" s="104"/>
      <c r="F47" s="120"/>
      <c r="G47" s="104"/>
      <c r="H47" s="104"/>
      <c r="I47" s="104"/>
      <c r="J47" s="137"/>
      <c r="K47" s="104"/>
      <c r="L47" s="120"/>
      <c r="M47" s="154"/>
    </row>
    <row r="48" spans="1:13" s="162" customFormat="1" ht="14.1" customHeight="1" x14ac:dyDescent="0.15">
      <c r="A48" s="38" t="s">
        <v>467</v>
      </c>
      <c r="B48" s="711" t="s">
        <v>589</v>
      </c>
      <c r="C48" s="76">
        <v>10</v>
      </c>
      <c r="D48" s="93"/>
      <c r="E48" s="102"/>
      <c r="F48" s="121"/>
      <c r="G48" s="102"/>
      <c r="H48" s="102"/>
      <c r="I48" s="102"/>
      <c r="J48" s="99"/>
      <c r="K48" s="102"/>
      <c r="L48" s="121"/>
      <c r="M48" s="155"/>
    </row>
    <row r="49" spans="1:13" s="162" customFormat="1" ht="14.1" customHeight="1" x14ac:dyDescent="0.15">
      <c r="A49" s="33" t="s">
        <v>468</v>
      </c>
      <c r="B49" s="712"/>
      <c r="C49" s="77">
        <v>15</v>
      </c>
      <c r="D49" s="94"/>
      <c r="E49" s="103"/>
      <c r="F49" s="119"/>
      <c r="G49" s="103"/>
      <c r="H49" s="103"/>
      <c r="I49" s="103"/>
      <c r="J49" s="100"/>
      <c r="K49" s="103"/>
      <c r="L49" s="119"/>
      <c r="M49" s="153"/>
    </row>
    <row r="50" spans="1:13" s="162" customFormat="1" ht="14.1" customHeight="1" x14ac:dyDescent="0.15">
      <c r="A50" s="33" t="s">
        <v>469</v>
      </c>
      <c r="B50" s="712"/>
      <c r="C50" s="77">
        <v>20</v>
      </c>
      <c r="D50" s="94"/>
      <c r="E50" s="103"/>
      <c r="F50" s="119"/>
      <c r="G50" s="103"/>
      <c r="H50" s="103"/>
      <c r="I50" s="103"/>
      <c r="J50" s="100"/>
      <c r="K50" s="103"/>
      <c r="L50" s="119"/>
      <c r="M50" s="153"/>
    </row>
    <row r="51" spans="1:13" s="162" customFormat="1" ht="14.1" customHeight="1" x14ac:dyDescent="0.15">
      <c r="A51" s="31" t="s">
        <v>470</v>
      </c>
      <c r="B51" s="712"/>
      <c r="C51" s="77">
        <v>25</v>
      </c>
      <c r="D51" s="94"/>
      <c r="E51" s="103"/>
      <c r="F51" s="119"/>
      <c r="G51" s="103"/>
      <c r="H51" s="103"/>
      <c r="I51" s="103"/>
      <c r="J51" s="100"/>
      <c r="K51" s="103"/>
      <c r="L51" s="119"/>
      <c r="M51" s="153"/>
    </row>
    <row r="52" spans="1:13" s="162" customFormat="1" ht="14.1" customHeight="1" x14ac:dyDescent="0.15">
      <c r="A52" s="33" t="s">
        <v>471</v>
      </c>
      <c r="B52" s="712"/>
      <c r="C52" s="77">
        <v>35</v>
      </c>
      <c r="D52" s="94"/>
      <c r="E52" s="103"/>
      <c r="F52" s="119"/>
      <c r="G52" s="103"/>
      <c r="H52" s="103"/>
      <c r="I52" s="103"/>
      <c r="J52" s="100"/>
      <c r="K52" s="103"/>
      <c r="L52" s="119"/>
      <c r="M52" s="153"/>
    </row>
    <row r="53" spans="1:13" s="162" customFormat="1" ht="14.1" customHeight="1" x14ac:dyDescent="0.15">
      <c r="A53" s="31" t="s">
        <v>472</v>
      </c>
      <c r="B53" s="712"/>
      <c r="C53" s="77">
        <v>50</v>
      </c>
      <c r="D53" s="94"/>
      <c r="E53" s="103"/>
      <c r="F53" s="119"/>
      <c r="G53" s="103"/>
      <c r="H53" s="103"/>
      <c r="I53" s="103"/>
      <c r="J53" s="100"/>
      <c r="K53" s="103"/>
      <c r="L53" s="119"/>
      <c r="M53" s="153"/>
    </row>
    <row r="54" spans="1:13" s="162" customFormat="1" ht="14.1" customHeight="1" x14ac:dyDescent="0.15">
      <c r="A54" s="37" t="s">
        <v>473</v>
      </c>
      <c r="B54" s="713"/>
      <c r="C54" s="78">
        <v>100</v>
      </c>
      <c r="D54" s="95"/>
      <c r="E54" s="104"/>
      <c r="F54" s="120"/>
      <c r="G54" s="104"/>
      <c r="H54" s="104"/>
      <c r="I54" s="104"/>
      <c r="J54" s="137"/>
      <c r="K54" s="104"/>
      <c r="L54" s="120"/>
      <c r="M54" s="154"/>
    </row>
    <row r="55" spans="1:13" s="162" customFormat="1" ht="14.1" customHeight="1" x14ac:dyDescent="0.15">
      <c r="A55" s="33" t="s">
        <v>474</v>
      </c>
      <c r="B55" s="711" t="s">
        <v>590</v>
      </c>
      <c r="C55" s="76">
        <v>20</v>
      </c>
      <c r="D55" s="93"/>
      <c r="E55" s="102"/>
      <c r="F55" s="121"/>
      <c r="G55" s="102"/>
      <c r="H55" s="102"/>
      <c r="I55" s="102"/>
      <c r="J55" s="99"/>
      <c r="K55" s="102"/>
      <c r="L55" s="121"/>
      <c r="M55" s="155"/>
    </row>
    <row r="56" spans="1:13" s="162" customFormat="1" ht="14.1" customHeight="1" x14ac:dyDescent="0.15">
      <c r="A56" s="31" t="s">
        <v>475</v>
      </c>
      <c r="B56" s="712"/>
      <c r="C56" s="77">
        <v>50</v>
      </c>
      <c r="D56" s="94"/>
      <c r="E56" s="103"/>
      <c r="F56" s="119"/>
      <c r="G56" s="103"/>
      <c r="H56" s="103"/>
      <c r="I56" s="103"/>
      <c r="J56" s="100"/>
      <c r="K56" s="103"/>
      <c r="L56" s="119"/>
      <c r="M56" s="153"/>
    </row>
    <row r="57" spans="1:13" s="162" customFormat="1" ht="14.1" customHeight="1" x14ac:dyDescent="0.15">
      <c r="A57" s="31" t="s">
        <v>476</v>
      </c>
      <c r="B57" s="712"/>
      <c r="C57" s="77">
        <v>75</v>
      </c>
      <c r="D57" s="94"/>
      <c r="E57" s="103"/>
      <c r="F57" s="119"/>
      <c r="G57" s="103"/>
      <c r="H57" s="103"/>
      <c r="I57" s="103"/>
      <c r="J57" s="100"/>
      <c r="K57" s="103"/>
      <c r="L57" s="119"/>
      <c r="M57" s="153"/>
    </row>
    <row r="58" spans="1:13" s="162" customFormat="1" ht="14.1" customHeight="1" x14ac:dyDescent="0.15">
      <c r="A58" s="31" t="s">
        <v>477</v>
      </c>
      <c r="B58" s="712"/>
      <c r="C58" s="77">
        <v>85</v>
      </c>
      <c r="D58" s="94"/>
      <c r="E58" s="103"/>
      <c r="F58" s="119"/>
      <c r="G58" s="103"/>
      <c r="H58" s="103"/>
      <c r="I58" s="103"/>
      <c r="J58" s="100"/>
      <c r="K58" s="103"/>
      <c r="L58" s="119"/>
      <c r="M58" s="153"/>
    </row>
    <row r="59" spans="1:13" s="162" customFormat="1" ht="14.1" customHeight="1" x14ac:dyDescent="0.15">
      <c r="A59" s="31" t="s">
        <v>478</v>
      </c>
      <c r="B59" s="712"/>
      <c r="C59" s="77">
        <v>100</v>
      </c>
      <c r="D59" s="94"/>
      <c r="E59" s="103"/>
      <c r="F59" s="119"/>
      <c r="G59" s="103"/>
      <c r="H59" s="103"/>
      <c r="I59" s="103"/>
      <c r="J59" s="100"/>
      <c r="K59" s="103"/>
      <c r="L59" s="119"/>
      <c r="M59" s="153"/>
    </row>
    <row r="60" spans="1:13" s="162" customFormat="1" ht="14.1" customHeight="1" x14ac:dyDescent="0.15">
      <c r="A60" s="34" t="s">
        <v>479</v>
      </c>
      <c r="B60" s="712"/>
      <c r="C60" s="77">
        <v>150</v>
      </c>
      <c r="D60" s="94"/>
      <c r="E60" s="103"/>
      <c r="F60" s="119"/>
      <c r="G60" s="103"/>
      <c r="H60" s="103"/>
      <c r="I60" s="103"/>
      <c r="J60" s="100"/>
      <c r="K60" s="103"/>
      <c r="L60" s="119"/>
      <c r="M60" s="153"/>
    </row>
    <row r="61" spans="1:13" s="162" customFormat="1" ht="14.1" customHeight="1" x14ac:dyDescent="0.15">
      <c r="A61" s="37" t="s">
        <v>480</v>
      </c>
      <c r="B61" s="713"/>
      <c r="C61" s="78">
        <v>250</v>
      </c>
      <c r="D61" s="95"/>
      <c r="E61" s="104"/>
      <c r="F61" s="120"/>
      <c r="G61" s="104"/>
      <c r="H61" s="104"/>
      <c r="I61" s="104"/>
      <c r="J61" s="137"/>
      <c r="K61" s="104"/>
      <c r="L61" s="120"/>
      <c r="M61" s="154"/>
    </row>
    <row r="62" spans="1:13" s="162" customFormat="1" ht="14.1" customHeight="1" x14ac:dyDescent="0.15">
      <c r="A62" s="35" t="s">
        <v>481</v>
      </c>
      <c r="B62" s="711" t="s">
        <v>591</v>
      </c>
      <c r="C62" s="76">
        <v>20</v>
      </c>
      <c r="D62" s="93"/>
      <c r="E62" s="102"/>
      <c r="F62" s="121"/>
      <c r="G62" s="102"/>
      <c r="H62" s="102"/>
      <c r="I62" s="102"/>
      <c r="J62" s="99"/>
      <c r="K62" s="102"/>
      <c r="L62" s="121"/>
      <c r="M62" s="155"/>
    </row>
    <row r="63" spans="1:13" s="162" customFormat="1" ht="14.1" customHeight="1" x14ac:dyDescent="0.15">
      <c r="A63" s="39" t="s">
        <v>482</v>
      </c>
      <c r="B63" s="712"/>
      <c r="C63" s="77">
        <v>50</v>
      </c>
      <c r="D63" s="94"/>
      <c r="E63" s="103"/>
      <c r="F63" s="119"/>
      <c r="G63" s="103"/>
      <c r="H63" s="103"/>
      <c r="I63" s="103"/>
      <c r="J63" s="100"/>
      <c r="K63" s="103"/>
      <c r="L63" s="119"/>
      <c r="M63" s="153"/>
    </row>
    <row r="64" spans="1:13" s="162" customFormat="1" ht="14.1" customHeight="1" x14ac:dyDescent="0.15">
      <c r="A64" s="39" t="s">
        <v>483</v>
      </c>
      <c r="B64" s="712"/>
      <c r="C64" s="77">
        <v>75</v>
      </c>
      <c r="D64" s="94"/>
      <c r="E64" s="103"/>
      <c r="F64" s="119"/>
      <c r="G64" s="103"/>
      <c r="H64" s="103"/>
      <c r="I64" s="103"/>
      <c r="J64" s="100"/>
      <c r="K64" s="103"/>
      <c r="L64" s="119"/>
      <c r="M64" s="153"/>
    </row>
    <row r="65" spans="1:13" s="162" customFormat="1" ht="14.1" customHeight="1" x14ac:dyDescent="0.15">
      <c r="A65" s="39" t="s">
        <v>484</v>
      </c>
      <c r="B65" s="712"/>
      <c r="C65" s="77">
        <v>80</v>
      </c>
      <c r="D65" s="94"/>
      <c r="E65" s="103"/>
      <c r="F65" s="119"/>
      <c r="G65" s="103"/>
      <c r="H65" s="103"/>
      <c r="I65" s="103"/>
      <c r="J65" s="100"/>
      <c r="K65" s="103"/>
      <c r="L65" s="119"/>
      <c r="M65" s="153"/>
    </row>
    <row r="66" spans="1:13" s="162" customFormat="1" ht="14.1" customHeight="1" x14ac:dyDescent="0.15">
      <c r="A66" s="40" t="s">
        <v>485</v>
      </c>
      <c r="B66" s="712"/>
      <c r="C66" s="77">
        <v>100</v>
      </c>
      <c r="D66" s="94"/>
      <c r="E66" s="103"/>
      <c r="F66" s="119"/>
      <c r="G66" s="103"/>
      <c r="H66" s="103"/>
      <c r="I66" s="103"/>
      <c r="J66" s="100"/>
      <c r="K66" s="103"/>
      <c r="L66" s="119"/>
      <c r="M66" s="153"/>
    </row>
    <row r="67" spans="1:13" s="162" customFormat="1" ht="14.1" customHeight="1" x14ac:dyDescent="0.15">
      <c r="A67" s="40" t="s">
        <v>486</v>
      </c>
      <c r="B67" s="712"/>
      <c r="C67" s="77">
        <v>130</v>
      </c>
      <c r="D67" s="94"/>
      <c r="E67" s="103"/>
      <c r="F67" s="119"/>
      <c r="G67" s="103"/>
      <c r="H67" s="103"/>
      <c r="I67" s="103"/>
      <c r="J67" s="100"/>
      <c r="K67" s="103"/>
      <c r="L67" s="119"/>
      <c r="M67" s="153"/>
    </row>
    <row r="68" spans="1:13" s="162" customFormat="1" ht="14.1" customHeight="1" x14ac:dyDescent="0.15">
      <c r="A68" s="40" t="s">
        <v>487</v>
      </c>
      <c r="B68" s="712"/>
      <c r="C68" s="77">
        <v>150</v>
      </c>
      <c r="D68" s="94"/>
      <c r="E68" s="103"/>
      <c r="F68" s="119"/>
      <c r="G68" s="103"/>
      <c r="H68" s="103"/>
      <c r="I68" s="103"/>
      <c r="J68" s="100"/>
      <c r="K68" s="103"/>
      <c r="L68" s="119"/>
      <c r="M68" s="153"/>
    </row>
    <row r="69" spans="1:13" s="162" customFormat="1" ht="14.1" customHeight="1" x14ac:dyDescent="0.15">
      <c r="A69" s="35" t="s">
        <v>488</v>
      </c>
      <c r="B69" s="708" t="s">
        <v>592</v>
      </c>
      <c r="C69" s="76">
        <v>45</v>
      </c>
      <c r="D69" s="93"/>
      <c r="E69" s="102"/>
      <c r="F69" s="121"/>
      <c r="G69" s="102"/>
      <c r="H69" s="102"/>
      <c r="I69" s="102"/>
      <c r="J69" s="99"/>
      <c r="K69" s="102"/>
      <c r="L69" s="121"/>
      <c r="M69" s="155"/>
    </row>
    <row r="70" spans="1:13" s="162" customFormat="1" ht="14.1" customHeight="1" x14ac:dyDescent="0.15">
      <c r="A70" s="40" t="s">
        <v>489</v>
      </c>
      <c r="B70" s="709"/>
      <c r="C70" s="77">
        <v>75</v>
      </c>
      <c r="D70" s="94"/>
      <c r="E70" s="103"/>
      <c r="F70" s="119"/>
      <c r="G70" s="103"/>
      <c r="H70" s="103"/>
      <c r="I70" s="103"/>
      <c r="J70" s="100"/>
      <c r="K70" s="103"/>
      <c r="L70" s="119"/>
      <c r="M70" s="153"/>
    </row>
    <row r="71" spans="1:13" s="162" customFormat="1" ht="14.1" customHeight="1" x14ac:dyDescent="0.15">
      <c r="A71" s="41" t="s">
        <v>490</v>
      </c>
      <c r="B71" s="710"/>
      <c r="C71" s="78">
        <v>100</v>
      </c>
      <c r="D71" s="95"/>
      <c r="E71" s="104"/>
      <c r="F71" s="120"/>
      <c r="G71" s="104"/>
      <c r="H71" s="104"/>
      <c r="I71" s="104"/>
      <c r="J71" s="137"/>
      <c r="K71" s="104"/>
      <c r="L71" s="120"/>
      <c r="M71" s="154"/>
    </row>
    <row r="72" spans="1:13" s="162" customFormat="1" ht="14.1" customHeight="1" x14ac:dyDescent="0.15">
      <c r="A72" s="33" t="s">
        <v>491</v>
      </c>
      <c r="B72" s="711" t="s">
        <v>593</v>
      </c>
      <c r="C72" s="79">
        <v>20</v>
      </c>
      <c r="D72" s="93"/>
      <c r="E72" s="102"/>
      <c r="F72" s="121"/>
      <c r="G72" s="102"/>
      <c r="H72" s="102"/>
      <c r="I72" s="102"/>
      <c r="J72" s="99"/>
      <c r="K72" s="102"/>
      <c r="L72" s="121"/>
      <c r="M72" s="155"/>
    </row>
    <row r="73" spans="1:13" s="162" customFormat="1" ht="14.1" customHeight="1" x14ac:dyDescent="0.15">
      <c r="A73" s="33" t="s">
        <v>492</v>
      </c>
      <c r="B73" s="712"/>
      <c r="C73" s="79">
        <v>25</v>
      </c>
      <c r="D73" s="94"/>
      <c r="E73" s="103"/>
      <c r="F73" s="119"/>
      <c r="G73" s="103"/>
      <c r="H73" s="103"/>
      <c r="I73" s="103"/>
      <c r="J73" s="100"/>
      <c r="K73" s="103"/>
      <c r="L73" s="119"/>
      <c r="M73" s="153"/>
    </row>
    <row r="74" spans="1:13" s="162" customFormat="1" ht="14.1" customHeight="1" x14ac:dyDescent="0.15">
      <c r="A74" s="33" t="s">
        <v>493</v>
      </c>
      <c r="B74" s="712"/>
      <c r="C74" s="79">
        <v>30</v>
      </c>
      <c r="D74" s="94"/>
      <c r="E74" s="103"/>
      <c r="F74" s="119"/>
      <c r="G74" s="103"/>
      <c r="H74" s="103"/>
      <c r="I74" s="103"/>
      <c r="J74" s="100"/>
      <c r="K74" s="103"/>
      <c r="L74" s="119"/>
      <c r="M74" s="153"/>
    </row>
    <row r="75" spans="1:13" s="162" customFormat="1" ht="14.1" customHeight="1" x14ac:dyDescent="0.15">
      <c r="A75" s="33" t="s">
        <v>494</v>
      </c>
      <c r="B75" s="712"/>
      <c r="C75" s="79">
        <v>31.25</v>
      </c>
      <c r="D75" s="94"/>
      <c r="E75" s="103"/>
      <c r="F75" s="119"/>
      <c r="G75" s="103"/>
      <c r="H75" s="103"/>
      <c r="I75" s="103"/>
      <c r="J75" s="100"/>
      <c r="K75" s="103"/>
      <c r="L75" s="119"/>
      <c r="M75" s="153"/>
    </row>
    <row r="76" spans="1:13" s="162" customFormat="1" ht="14.1" customHeight="1" x14ac:dyDescent="0.15">
      <c r="A76" s="33" t="s">
        <v>495</v>
      </c>
      <c r="B76" s="712"/>
      <c r="C76" s="79">
        <v>35</v>
      </c>
      <c r="D76" s="94"/>
      <c r="E76" s="103"/>
      <c r="F76" s="119"/>
      <c r="G76" s="103"/>
      <c r="H76" s="103"/>
      <c r="I76" s="103"/>
      <c r="J76" s="100"/>
      <c r="K76" s="103"/>
      <c r="L76" s="119"/>
      <c r="M76" s="153"/>
    </row>
    <row r="77" spans="1:13" s="162" customFormat="1" ht="14.1" customHeight="1" x14ac:dyDescent="0.15">
      <c r="A77" s="33" t="s">
        <v>496</v>
      </c>
      <c r="B77" s="712"/>
      <c r="C77" s="79">
        <v>37.5</v>
      </c>
      <c r="D77" s="94"/>
      <c r="E77" s="103"/>
      <c r="F77" s="119"/>
      <c r="G77" s="103"/>
      <c r="H77" s="103"/>
      <c r="I77" s="103"/>
      <c r="J77" s="100"/>
      <c r="K77" s="103"/>
      <c r="L77" s="119"/>
      <c r="M77" s="153"/>
    </row>
    <row r="78" spans="1:13" s="162" customFormat="1" ht="14.1" customHeight="1" x14ac:dyDescent="0.15">
      <c r="A78" s="31" t="s">
        <v>497</v>
      </c>
      <c r="B78" s="712"/>
      <c r="C78" s="77">
        <v>40</v>
      </c>
      <c r="D78" s="94"/>
      <c r="E78" s="103"/>
      <c r="F78" s="119"/>
      <c r="G78" s="103"/>
      <c r="H78" s="103"/>
      <c r="I78" s="103"/>
      <c r="J78" s="100"/>
      <c r="K78" s="103"/>
      <c r="L78" s="119"/>
      <c r="M78" s="153"/>
    </row>
    <row r="79" spans="1:13" s="162" customFormat="1" ht="14.1" customHeight="1" x14ac:dyDescent="0.15">
      <c r="A79" s="33" t="s">
        <v>498</v>
      </c>
      <c r="B79" s="712"/>
      <c r="C79" s="79">
        <v>50</v>
      </c>
      <c r="D79" s="94"/>
      <c r="E79" s="103"/>
      <c r="F79" s="119"/>
      <c r="G79" s="103"/>
      <c r="H79" s="103"/>
      <c r="I79" s="103"/>
      <c r="J79" s="100"/>
      <c r="K79" s="103"/>
      <c r="L79" s="119"/>
      <c r="M79" s="153"/>
    </row>
    <row r="80" spans="1:13" s="162" customFormat="1" ht="14.1" customHeight="1" x14ac:dyDescent="0.15">
      <c r="A80" s="33" t="s">
        <v>499</v>
      </c>
      <c r="B80" s="712"/>
      <c r="C80" s="79">
        <v>62.5</v>
      </c>
      <c r="D80" s="94"/>
      <c r="E80" s="103"/>
      <c r="F80" s="119"/>
      <c r="G80" s="103"/>
      <c r="H80" s="103"/>
      <c r="I80" s="103"/>
      <c r="J80" s="100"/>
      <c r="K80" s="103"/>
      <c r="L80" s="119"/>
      <c r="M80" s="153"/>
    </row>
    <row r="81" spans="1:13" s="162" customFormat="1" ht="14.1" customHeight="1" x14ac:dyDescent="0.15">
      <c r="A81" s="31" t="s">
        <v>500</v>
      </c>
      <c r="B81" s="712"/>
      <c r="C81" s="77">
        <v>70</v>
      </c>
      <c r="D81" s="94"/>
      <c r="E81" s="103"/>
      <c r="F81" s="119"/>
      <c r="G81" s="103"/>
      <c r="H81" s="103"/>
      <c r="I81" s="103"/>
      <c r="J81" s="100"/>
      <c r="K81" s="103"/>
      <c r="L81" s="119"/>
      <c r="M81" s="153"/>
    </row>
    <row r="82" spans="1:13" s="162" customFormat="1" ht="14.1" customHeight="1" x14ac:dyDescent="0.15">
      <c r="A82" s="37" t="s">
        <v>501</v>
      </c>
      <c r="B82" s="713"/>
      <c r="C82" s="80">
        <v>75</v>
      </c>
      <c r="D82" s="95"/>
      <c r="E82" s="104"/>
      <c r="F82" s="120"/>
      <c r="G82" s="104"/>
      <c r="H82" s="104"/>
      <c r="I82" s="104"/>
      <c r="J82" s="137"/>
      <c r="K82" s="104"/>
      <c r="L82" s="120"/>
      <c r="M82" s="154"/>
    </row>
    <row r="83" spans="1:13" s="162" customFormat="1" ht="14.1" customHeight="1" x14ac:dyDescent="0.15">
      <c r="A83" s="35" t="s">
        <v>502</v>
      </c>
      <c r="B83" s="711" t="s">
        <v>594</v>
      </c>
      <c r="C83" s="79">
        <v>30</v>
      </c>
      <c r="D83" s="93"/>
      <c r="E83" s="102"/>
      <c r="F83" s="121"/>
      <c r="G83" s="102"/>
      <c r="H83" s="102"/>
      <c r="I83" s="102"/>
      <c r="J83" s="99"/>
      <c r="K83" s="102"/>
      <c r="L83" s="121"/>
      <c r="M83" s="155"/>
    </row>
    <row r="84" spans="1:13" s="162" customFormat="1" ht="14.1" customHeight="1" x14ac:dyDescent="0.15">
      <c r="A84" s="33" t="s">
        <v>503</v>
      </c>
      <c r="B84" s="712"/>
      <c r="C84" s="79">
        <v>35</v>
      </c>
      <c r="D84" s="94"/>
      <c r="E84" s="103"/>
      <c r="F84" s="119"/>
      <c r="G84" s="103"/>
      <c r="H84" s="103"/>
      <c r="I84" s="103"/>
      <c r="J84" s="100"/>
      <c r="K84" s="103"/>
      <c r="L84" s="119"/>
      <c r="M84" s="153"/>
    </row>
    <row r="85" spans="1:13" s="162" customFormat="1" ht="14.1" customHeight="1" x14ac:dyDescent="0.15">
      <c r="A85" s="33" t="s">
        <v>504</v>
      </c>
      <c r="B85" s="712"/>
      <c r="C85" s="79">
        <v>43.75</v>
      </c>
      <c r="D85" s="94"/>
      <c r="E85" s="103"/>
      <c r="F85" s="119"/>
      <c r="G85" s="103"/>
      <c r="H85" s="103"/>
      <c r="I85" s="103"/>
      <c r="J85" s="100"/>
      <c r="K85" s="103"/>
      <c r="L85" s="119"/>
      <c r="M85" s="153"/>
    </row>
    <row r="86" spans="1:13" s="162" customFormat="1" ht="14.1" customHeight="1" x14ac:dyDescent="0.15">
      <c r="A86" s="33" t="s">
        <v>505</v>
      </c>
      <c r="B86" s="712"/>
      <c r="C86" s="79">
        <v>45</v>
      </c>
      <c r="D86" s="94"/>
      <c r="E86" s="103"/>
      <c r="F86" s="119"/>
      <c r="G86" s="103"/>
      <c r="H86" s="103"/>
      <c r="I86" s="103"/>
      <c r="J86" s="100"/>
      <c r="K86" s="103"/>
      <c r="L86" s="119"/>
      <c r="M86" s="153"/>
    </row>
    <row r="87" spans="1:13" s="162" customFormat="1" ht="14.1" customHeight="1" x14ac:dyDescent="0.15">
      <c r="A87" s="33" t="s">
        <v>506</v>
      </c>
      <c r="B87" s="712"/>
      <c r="C87" s="79">
        <v>56.25</v>
      </c>
      <c r="D87" s="94"/>
      <c r="E87" s="103"/>
      <c r="F87" s="119"/>
      <c r="G87" s="103"/>
      <c r="H87" s="103"/>
      <c r="I87" s="103"/>
      <c r="J87" s="100"/>
      <c r="K87" s="103"/>
      <c r="L87" s="119"/>
      <c r="M87" s="153"/>
    </row>
    <row r="88" spans="1:13" s="162" customFormat="1" ht="14.1" customHeight="1" x14ac:dyDescent="0.15">
      <c r="A88" s="33" t="s">
        <v>507</v>
      </c>
      <c r="B88" s="712"/>
      <c r="C88" s="79">
        <v>60</v>
      </c>
      <c r="D88" s="94"/>
      <c r="E88" s="103"/>
      <c r="F88" s="119"/>
      <c r="G88" s="103"/>
      <c r="H88" s="103"/>
      <c r="I88" s="103"/>
      <c r="J88" s="100"/>
      <c r="K88" s="103"/>
      <c r="L88" s="119"/>
      <c r="M88" s="153"/>
    </row>
    <row r="89" spans="1:13" s="162" customFormat="1" ht="14.1" customHeight="1" x14ac:dyDescent="0.15">
      <c r="A89" s="31" t="s">
        <v>508</v>
      </c>
      <c r="B89" s="712"/>
      <c r="C89" s="77">
        <v>75</v>
      </c>
      <c r="D89" s="94"/>
      <c r="E89" s="103"/>
      <c r="F89" s="119"/>
      <c r="G89" s="103"/>
      <c r="H89" s="103"/>
      <c r="I89" s="103"/>
      <c r="J89" s="100"/>
      <c r="K89" s="103"/>
      <c r="L89" s="119"/>
      <c r="M89" s="153"/>
    </row>
    <row r="90" spans="1:13" s="162" customFormat="1" ht="14.1" customHeight="1" x14ac:dyDescent="0.15">
      <c r="A90" s="33" t="s">
        <v>509</v>
      </c>
      <c r="B90" s="712"/>
      <c r="C90" s="79">
        <v>93.75</v>
      </c>
      <c r="D90" s="94"/>
      <c r="E90" s="103"/>
      <c r="F90" s="119"/>
      <c r="G90" s="103"/>
      <c r="H90" s="103"/>
      <c r="I90" s="103"/>
      <c r="J90" s="100"/>
      <c r="K90" s="103"/>
      <c r="L90" s="119"/>
      <c r="M90" s="153"/>
    </row>
    <row r="91" spans="1:13" s="162" customFormat="1" ht="14.1" customHeight="1" x14ac:dyDescent="0.15">
      <c r="A91" s="33" t="s">
        <v>510</v>
      </c>
      <c r="B91" s="712"/>
      <c r="C91" s="79">
        <v>105</v>
      </c>
      <c r="D91" s="94"/>
      <c r="E91" s="103"/>
      <c r="F91" s="119"/>
      <c r="G91" s="103"/>
      <c r="H91" s="103"/>
      <c r="I91" s="103"/>
      <c r="J91" s="100"/>
      <c r="K91" s="103"/>
      <c r="L91" s="119"/>
      <c r="M91" s="153"/>
    </row>
    <row r="92" spans="1:13" s="162" customFormat="1" ht="14.1" customHeight="1" x14ac:dyDescent="0.15">
      <c r="A92" s="37" t="s">
        <v>511</v>
      </c>
      <c r="B92" s="713"/>
      <c r="C92" s="80">
        <v>150</v>
      </c>
      <c r="D92" s="95"/>
      <c r="E92" s="104"/>
      <c r="F92" s="120"/>
      <c r="G92" s="104"/>
      <c r="H92" s="104"/>
      <c r="I92" s="104"/>
      <c r="J92" s="137"/>
      <c r="K92" s="104"/>
      <c r="L92" s="120"/>
      <c r="M92" s="154"/>
    </row>
    <row r="93" spans="1:13" s="162" customFormat="1" ht="14.1" customHeight="1" x14ac:dyDescent="0.15">
      <c r="A93" s="33" t="s">
        <v>512</v>
      </c>
      <c r="B93" s="708" t="s">
        <v>595</v>
      </c>
      <c r="C93" s="79">
        <v>70</v>
      </c>
      <c r="D93" s="93"/>
      <c r="E93" s="102"/>
      <c r="F93" s="121"/>
      <c r="G93" s="102"/>
      <c r="H93" s="102"/>
      <c r="I93" s="102"/>
      <c r="J93" s="99"/>
      <c r="K93" s="102"/>
      <c r="L93" s="121"/>
      <c r="M93" s="155"/>
    </row>
    <row r="94" spans="1:13" s="162" customFormat="1" ht="14.1" customHeight="1" x14ac:dyDescent="0.15">
      <c r="A94" s="33" t="s">
        <v>513</v>
      </c>
      <c r="B94" s="709"/>
      <c r="C94" s="79">
        <v>90</v>
      </c>
      <c r="D94" s="94"/>
      <c r="E94" s="103"/>
      <c r="F94" s="119"/>
      <c r="G94" s="103"/>
      <c r="H94" s="103"/>
      <c r="I94" s="103"/>
      <c r="J94" s="100"/>
      <c r="K94" s="103"/>
      <c r="L94" s="119"/>
      <c r="M94" s="153"/>
    </row>
    <row r="95" spans="1:13" s="162" customFormat="1" ht="14.1" customHeight="1" x14ac:dyDescent="0.15">
      <c r="A95" s="33" t="s">
        <v>514</v>
      </c>
      <c r="B95" s="709"/>
      <c r="C95" s="79">
        <v>110</v>
      </c>
      <c r="D95" s="94"/>
      <c r="E95" s="103"/>
      <c r="F95" s="119"/>
      <c r="G95" s="103"/>
      <c r="H95" s="103"/>
      <c r="I95" s="103"/>
      <c r="J95" s="100"/>
      <c r="K95" s="103"/>
      <c r="L95" s="119"/>
      <c r="M95" s="153"/>
    </row>
    <row r="96" spans="1:13" s="162" customFormat="1" ht="14.1" customHeight="1" x14ac:dyDescent="0.15">
      <c r="A96" s="33" t="s">
        <v>515</v>
      </c>
      <c r="B96" s="714"/>
      <c r="C96" s="79">
        <v>112.5</v>
      </c>
      <c r="D96" s="94"/>
      <c r="E96" s="103"/>
      <c r="F96" s="119"/>
      <c r="G96" s="103"/>
      <c r="H96" s="103"/>
      <c r="I96" s="103"/>
      <c r="J96" s="100"/>
      <c r="K96" s="103"/>
      <c r="L96" s="119"/>
      <c r="M96" s="153"/>
    </row>
    <row r="97" spans="1:14" s="162" customFormat="1" ht="14.1" customHeight="1" x14ac:dyDescent="0.15">
      <c r="A97" s="37" t="s">
        <v>516</v>
      </c>
      <c r="B97" s="710"/>
      <c r="C97" s="80">
        <v>150</v>
      </c>
      <c r="D97" s="95"/>
      <c r="E97" s="104"/>
      <c r="F97" s="120"/>
      <c r="G97" s="104"/>
      <c r="H97" s="104"/>
      <c r="I97" s="104"/>
      <c r="J97" s="137"/>
      <c r="K97" s="104"/>
      <c r="L97" s="120"/>
      <c r="M97" s="154"/>
    </row>
    <row r="98" spans="1:14" s="162" customFormat="1" ht="14.1" customHeight="1" x14ac:dyDescent="0.15">
      <c r="A98" s="42" t="s">
        <v>517</v>
      </c>
      <c r="B98" s="66" t="s">
        <v>596</v>
      </c>
      <c r="C98" s="71">
        <v>60</v>
      </c>
      <c r="D98" s="96"/>
      <c r="E98" s="102"/>
      <c r="F98" s="121"/>
      <c r="G98" s="102"/>
      <c r="H98" s="102"/>
      <c r="I98" s="102"/>
      <c r="J98" s="99"/>
      <c r="K98" s="102"/>
      <c r="L98" s="121"/>
      <c r="M98" s="155"/>
    </row>
    <row r="99" spans="1:14" s="162" customFormat="1" ht="14.1" customHeight="1" x14ac:dyDescent="0.15">
      <c r="A99" s="33" t="s">
        <v>518</v>
      </c>
      <c r="B99" s="566" t="s">
        <v>597</v>
      </c>
      <c r="C99" s="79">
        <v>100</v>
      </c>
      <c r="D99" s="93"/>
      <c r="E99" s="102"/>
      <c r="F99" s="121"/>
      <c r="G99" s="102"/>
      <c r="H99" s="102"/>
      <c r="I99" s="102"/>
      <c r="J99" s="99"/>
      <c r="K99" s="102"/>
      <c r="L99" s="121"/>
      <c r="M99" s="155"/>
    </row>
    <row r="100" spans="1:14" s="162" customFormat="1" ht="14.1" customHeight="1" x14ac:dyDescent="0.15">
      <c r="A100" s="37" t="s">
        <v>519</v>
      </c>
      <c r="B100" s="568"/>
      <c r="C100" s="80">
        <v>150</v>
      </c>
      <c r="D100" s="95"/>
      <c r="E100" s="104"/>
      <c r="F100" s="120"/>
      <c r="G100" s="104"/>
      <c r="H100" s="104"/>
      <c r="I100" s="104"/>
      <c r="J100" s="137"/>
      <c r="K100" s="104"/>
      <c r="L100" s="120"/>
      <c r="M100" s="154"/>
    </row>
    <row r="101" spans="1:14" s="162" customFormat="1" ht="14.1" customHeight="1" x14ac:dyDescent="0.15">
      <c r="A101" s="33" t="s">
        <v>520</v>
      </c>
      <c r="B101" s="566" t="s">
        <v>598</v>
      </c>
      <c r="C101" s="79">
        <v>100</v>
      </c>
      <c r="D101" s="93"/>
      <c r="E101" s="102"/>
      <c r="F101" s="121"/>
      <c r="G101" s="102"/>
      <c r="H101" s="102"/>
      <c r="I101" s="102"/>
      <c r="J101" s="99"/>
      <c r="K101" s="102"/>
      <c r="L101" s="121"/>
      <c r="M101" s="155"/>
    </row>
    <row r="102" spans="1:14" s="162" customFormat="1" ht="14.1" customHeight="1" x14ac:dyDescent="0.15">
      <c r="A102" s="33" t="s">
        <v>521</v>
      </c>
      <c r="B102" s="567"/>
      <c r="C102" s="79">
        <v>125</v>
      </c>
      <c r="D102" s="96"/>
      <c r="E102" s="103"/>
      <c r="F102" s="119"/>
      <c r="G102" s="103"/>
      <c r="H102" s="103"/>
      <c r="I102" s="103"/>
      <c r="J102" s="100"/>
      <c r="K102" s="103"/>
      <c r="L102" s="119"/>
      <c r="M102" s="153"/>
    </row>
    <row r="103" spans="1:14" s="162" customFormat="1" ht="14.1" customHeight="1" x14ac:dyDescent="0.15">
      <c r="A103" s="37" t="s">
        <v>522</v>
      </c>
      <c r="B103" s="568"/>
      <c r="C103" s="80">
        <v>150</v>
      </c>
      <c r="D103" s="95"/>
      <c r="E103" s="104"/>
      <c r="F103" s="120"/>
      <c r="G103" s="104"/>
      <c r="H103" s="104"/>
      <c r="I103" s="104"/>
      <c r="J103" s="137"/>
      <c r="K103" s="104"/>
      <c r="L103" s="120"/>
      <c r="M103" s="154"/>
    </row>
    <row r="104" spans="1:14" ht="14.1" customHeight="1" x14ac:dyDescent="0.15">
      <c r="A104" s="43" t="s">
        <v>523</v>
      </c>
      <c r="B104" s="711" t="s">
        <v>599</v>
      </c>
      <c r="C104" s="81">
        <v>50</v>
      </c>
      <c r="D104" s="99"/>
      <c r="E104" s="110"/>
      <c r="F104" s="121"/>
      <c r="G104" s="110"/>
      <c r="H104" s="110"/>
      <c r="I104" s="110"/>
      <c r="J104" s="99"/>
      <c r="K104" s="110"/>
      <c r="L104" s="121"/>
      <c r="M104" s="155"/>
    </row>
    <row r="105" spans="1:14" ht="14.1" customHeight="1" x14ac:dyDescent="0.15">
      <c r="A105" s="44" t="s">
        <v>524</v>
      </c>
      <c r="B105" s="712"/>
      <c r="C105" s="82">
        <v>100</v>
      </c>
      <c r="D105" s="100"/>
      <c r="E105" s="111"/>
      <c r="F105" s="119"/>
      <c r="G105" s="111"/>
      <c r="H105" s="111"/>
      <c r="I105" s="111"/>
      <c r="J105" s="100"/>
      <c r="K105" s="111"/>
      <c r="L105" s="119"/>
      <c r="M105" s="153"/>
    </row>
    <row r="106" spans="1:14" ht="14.1" customHeight="1" x14ac:dyDescent="0.15">
      <c r="A106" s="34" t="s">
        <v>525</v>
      </c>
      <c r="B106" s="713"/>
      <c r="C106" s="74">
        <v>150</v>
      </c>
      <c r="D106" s="95"/>
      <c r="E106" s="104"/>
      <c r="F106" s="120"/>
      <c r="G106" s="104"/>
      <c r="H106" s="104"/>
      <c r="I106" s="104"/>
      <c r="J106" s="137"/>
      <c r="K106" s="104"/>
      <c r="L106" s="120"/>
      <c r="M106" s="154"/>
    </row>
    <row r="107" spans="1:14" ht="14.1" customHeight="1" x14ac:dyDescent="0.15">
      <c r="A107" s="45" t="s">
        <v>526</v>
      </c>
      <c r="B107" s="67" t="s">
        <v>600</v>
      </c>
      <c r="C107" s="83">
        <v>20</v>
      </c>
      <c r="D107" s="101"/>
      <c r="E107" s="112"/>
      <c r="F107" s="123"/>
      <c r="G107" s="112"/>
      <c r="H107" s="112"/>
      <c r="I107" s="112"/>
      <c r="J107" s="101"/>
      <c r="K107" s="112"/>
      <c r="L107" s="123"/>
      <c r="M107" s="157"/>
    </row>
    <row r="108" spans="1:14" ht="14.1" customHeight="1" x14ac:dyDescent="0.15">
      <c r="A108" s="45" t="s">
        <v>527</v>
      </c>
      <c r="B108" s="68" t="s">
        <v>601</v>
      </c>
      <c r="C108" s="83">
        <v>10</v>
      </c>
      <c r="D108" s="101"/>
      <c r="E108" s="112"/>
      <c r="F108" s="123"/>
      <c r="G108" s="112"/>
      <c r="H108" s="112"/>
      <c r="I108" s="112"/>
      <c r="J108" s="101"/>
      <c r="K108" s="112"/>
      <c r="L108" s="123"/>
      <c r="M108" s="157"/>
    </row>
    <row r="109" spans="1:14" ht="30" customHeight="1" x14ac:dyDescent="0.15">
      <c r="A109" s="45" t="s">
        <v>528</v>
      </c>
      <c r="B109" s="68" t="s">
        <v>602</v>
      </c>
      <c r="C109" s="83">
        <v>10</v>
      </c>
      <c r="D109" s="101"/>
      <c r="E109" s="112"/>
      <c r="F109" s="123"/>
      <c r="G109" s="112"/>
      <c r="H109" s="112"/>
      <c r="I109" s="112"/>
      <c r="J109" s="101"/>
      <c r="K109" s="112"/>
      <c r="L109" s="123"/>
      <c r="M109" s="157"/>
    </row>
    <row r="110" spans="1:14" ht="30" customHeight="1" x14ac:dyDescent="0.15">
      <c r="A110" s="35" t="s">
        <v>529</v>
      </c>
      <c r="B110" s="566" t="s">
        <v>403</v>
      </c>
      <c r="C110" s="76">
        <v>100</v>
      </c>
      <c r="D110" s="93"/>
      <c r="E110" s="102"/>
      <c r="F110" s="121"/>
      <c r="G110" s="102"/>
      <c r="H110" s="102"/>
      <c r="I110" s="102"/>
      <c r="J110" s="99"/>
      <c r="K110" s="102"/>
      <c r="L110" s="121"/>
      <c r="M110" s="155"/>
      <c r="N110" s="162"/>
    </row>
    <row r="111" spans="1:14" s="162" customFormat="1" ht="14.1" customHeight="1" x14ac:dyDescent="0.15">
      <c r="A111" s="46" t="s">
        <v>530</v>
      </c>
      <c r="B111" s="567"/>
      <c r="C111" s="77">
        <v>130</v>
      </c>
      <c r="D111" s="94"/>
      <c r="E111" s="103"/>
      <c r="F111" s="119"/>
      <c r="G111" s="103"/>
      <c r="H111" s="103"/>
      <c r="I111" s="103"/>
      <c r="J111" s="100"/>
      <c r="K111" s="103"/>
      <c r="L111" s="119"/>
      <c r="M111" s="153"/>
    </row>
    <row r="112" spans="1:14" s="162" customFormat="1" ht="14.1" customHeight="1" x14ac:dyDescent="0.15">
      <c r="A112" s="40" t="s">
        <v>531</v>
      </c>
      <c r="B112" s="567"/>
      <c r="C112" s="84">
        <v>160</v>
      </c>
      <c r="D112" s="94"/>
      <c r="E112" s="103"/>
      <c r="F112" s="119"/>
      <c r="G112" s="103"/>
      <c r="H112" s="103"/>
      <c r="I112" s="103"/>
      <c r="J112" s="100"/>
      <c r="K112" s="103"/>
      <c r="L112" s="119"/>
      <c r="M112" s="153"/>
    </row>
    <row r="113" spans="1:13" s="162" customFormat="1" ht="14.1" customHeight="1" x14ac:dyDescent="0.15">
      <c r="A113" s="40" t="s">
        <v>532</v>
      </c>
      <c r="B113" s="567"/>
      <c r="C113" s="77">
        <v>190</v>
      </c>
      <c r="D113" s="94"/>
      <c r="E113" s="103"/>
      <c r="F113" s="119"/>
      <c r="G113" s="103"/>
      <c r="H113" s="103"/>
      <c r="I113" s="103"/>
      <c r="J113" s="100"/>
      <c r="K113" s="103"/>
      <c r="L113" s="119"/>
      <c r="M113" s="153"/>
    </row>
    <row r="114" spans="1:13" s="162" customFormat="1" ht="14.1" customHeight="1" x14ac:dyDescent="0.15">
      <c r="A114" s="40" t="s">
        <v>533</v>
      </c>
      <c r="B114" s="567"/>
      <c r="C114" s="77">
        <v>220</v>
      </c>
      <c r="D114" s="94"/>
      <c r="E114" s="103"/>
      <c r="F114" s="119"/>
      <c r="G114" s="103"/>
      <c r="H114" s="103"/>
      <c r="I114" s="103"/>
      <c r="J114" s="100"/>
      <c r="K114" s="103"/>
      <c r="L114" s="119"/>
      <c r="M114" s="153"/>
    </row>
    <row r="115" spans="1:13" s="162" customFormat="1" ht="14.1" customHeight="1" x14ac:dyDescent="0.15">
      <c r="A115" s="46" t="s">
        <v>534</v>
      </c>
      <c r="B115" s="567"/>
      <c r="C115" s="77">
        <v>250</v>
      </c>
      <c r="D115" s="94"/>
      <c r="E115" s="103"/>
      <c r="F115" s="119"/>
      <c r="G115" s="103"/>
      <c r="H115" s="103"/>
      <c r="I115" s="103"/>
      <c r="J115" s="100"/>
      <c r="K115" s="103"/>
      <c r="L115" s="119"/>
      <c r="M115" s="153"/>
    </row>
    <row r="116" spans="1:13" s="162" customFormat="1" ht="14.1" customHeight="1" x14ac:dyDescent="0.15">
      <c r="A116" s="40" t="s">
        <v>535</v>
      </c>
      <c r="B116" s="567"/>
      <c r="C116" s="77">
        <v>280</v>
      </c>
      <c r="D116" s="94"/>
      <c r="E116" s="103"/>
      <c r="F116" s="119"/>
      <c r="G116" s="103"/>
      <c r="H116" s="103"/>
      <c r="I116" s="103"/>
      <c r="J116" s="100"/>
      <c r="K116" s="103"/>
      <c r="L116" s="119"/>
      <c r="M116" s="153"/>
    </row>
    <row r="117" spans="1:13" s="162" customFormat="1" ht="14.1" customHeight="1" x14ac:dyDescent="0.15">
      <c r="A117" s="46" t="s">
        <v>536</v>
      </c>
      <c r="B117" s="567"/>
      <c r="C117" s="77">
        <v>340</v>
      </c>
      <c r="D117" s="94"/>
      <c r="E117" s="103"/>
      <c r="F117" s="119"/>
      <c r="G117" s="103"/>
      <c r="H117" s="103"/>
      <c r="I117" s="103"/>
      <c r="J117" s="100"/>
      <c r="K117" s="103"/>
      <c r="L117" s="119"/>
      <c r="M117" s="153"/>
    </row>
    <row r="118" spans="1:13" s="162" customFormat="1" ht="14.1" customHeight="1" x14ac:dyDescent="0.15">
      <c r="A118" s="37" t="s">
        <v>537</v>
      </c>
      <c r="B118" s="568"/>
      <c r="C118" s="78">
        <v>400</v>
      </c>
      <c r="D118" s="95"/>
      <c r="E118" s="107"/>
      <c r="F118" s="124"/>
      <c r="G118" s="107"/>
      <c r="H118" s="107"/>
      <c r="I118" s="107"/>
      <c r="J118" s="139"/>
      <c r="K118" s="107"/>
      <c r="L118" s="124"/>
      <c r="M118" s="158"/>
    </row>
    <row r="119" spans="1:13" s="162" customFormat="1" ht="14.1" customHeight="1" x14ac:dyDescent="0.15">
      <c r="A119" s="42" t="s">
        <v>538</v>
      </c>
      <c r="B119" s="60" t="s">
        <v>603</v>
      </c>
      <c r="C119" s="71">
        <v>1250</v>
      </c>
      <c r="D119" s="92"/>
      <c r="E119" s="108"/>
      <c r="F119" s="123"/>
      <c r="G119" s="108"/>
      <c r="H119" s="108"/>
      <c r="I119" s="108"/>
      <c r="J119" s="101"/>
      <c r="K119" s="108"/>
      <c r="L119" s="123"/>
      <c r="M119" s="157"/>
    </row>
    <row r="120" spans="1:13" s="162" customFormat="1" ht="14.1" customHeight="1" x14ac:dyDescent="0.15">
      <c r="A120" s="33" t="s">
        <v>539</v>
      </c>
      <c r="B120" s="566" t="s">
        <v>604</v>
      </c>
      <c r="C120" s="79">
        <v>150</v>
      </c>
      <c r="D120" s="93"/>
      <c r="E120" s="102"/>
      <c r="F120" s="121"/>
      <c r="G120" s="102"/>
      <c r="H120" s="102"/>
      <c r="I120" s="102"/>
      <c r="J120" s="99"/>
      <c r="K120" s="102"/>
      <c r="L120" s="121"/>
      <c r="M120" s="155"/>
    </row>
    <row r="121" spans="1:13" s="162" customFormat="1" ht="14.1" customHeight="1" x14ac:dyDescent="0.15">
      <c r="A121" s="37" t="s">
        <v>540</v>
      </c>
      <c r="B121" s="568"/>
      <c r="C121" s="80">
        <v>250</v>
      </c>
      <c r="D121" s="95"/>
      <c r="E121" s="104"/>
      <c r="F121" s="120"/>
      <c r="G121" s="104"/>
      <c r="H121" s="104"/>
      <c r="I121" s="104"/>
      <c r="J121" s="137"/>
      <c r="K121" s="104"/>
      <c r="L121" s="120"/>
      <c r="M121" s="154"/>
    </row>
    <row r="122" spans="1:13" s="162" customFormat="1" ht="14.1" customHeight="1" x14ac:dyDescent="0.15">
      <c r="A122" s="33" t="s">
        <v>541</v>
      </c>
      <c r="B122" s="711" t="s">
        <v>605</v>
      </c>
      <c r="C122" s="79">
        <v>30</v>
      </c>
      <c r="D122" s="93"/>
      <c r="E122" s="102"/>
      <c r="F122" s="121"/>
      <c r="G122" s="102"/>
      <c r="H122" s="102"/>
      <c r="I122" s="102"/>
      <c r="J122" s="99"/>
      <c r="K122" s="102"/>
      <c r="L122" s="121"/>
      <c r="M122" s="155"/>
    </row>
    <row r="123" spans="1:13" s="162" customFormat="1" ht="14.1" customHeight="1" x14ac:dyDescent="0.15">
      <c r="A123" s="33" t="s">
        <v>542</v>
      </c>
      <c r="B123" s="712"/>
      <c r="C123" s="79">
        <f>25*1.5</f>
        <v>37.5</v>
      </c>
      <c r="D123" s="94"/>
      <c r="E123" s="103"/>
      <c r="F123" s="119"/>
      <c r="G123" s="103"/>
      <c r="H123" s="103"/>
      <c r="I123" s="103"/>
      <c r="J123" s="100"/>
      <c r="K123" s="103"/>
      <c r="L123" s="119"/>
      <c r="M123" s="153"/>
    </row>
    <row r="124" spans="1:13" s="162" customFormat="1" ht="14.1" customHeight="1" x14ac:dyDescent="0.15">
      <c r="A124" s="33" t="s">
        <v>543</v>
      </c>
      <c r="B124" s="712"/>
      <c r="C124" s="79">
        <v>45</v>
      </c>
      <c r="D124" s="94"/>
      <c r="E124" s="103"/>
      <c r="F124" s="119"/>
      <c r="G124" s="103"/>
      <c r="H124" s="103"/>
      <c r="I124" s="103"/>
      <c r="J124" s="100"/>
      <c r="K124" s="103"/>
      <c r="L124" s="119"/>
      <c r="M124" s="153"/>
    </row>
    <row r="125" spans="1:13" s="162" customFormat="1" ht="14.1" customHeight="1" x14ac:dyDescent="0.15">
      <c r="A125" s="33" t="s">
        <v>544</v>
      </c>
      <c r="B125" s="712"/>
      <c r="C125" s="79">
        <v>46.875</v>
      </c>
      <c r="D125" s="94"/>
      <c r="E125" s="103"/>
      <c r="F125" s="119"/>
      <c r="G125" s="103"/>
      <c r="H125" s="103"/>
      <c r="I125" s="103"/>
      <c r="J125" s="100"/>
      <c r="K125" s="103"/>
      <c r="L125" s="119"/>
      <c r="M125" s="153"/>
    </row>
    <row r="126" spans="1:13" s="162" customFormat="1" ht="14.1" customHeight="1" x14ac:dyDescent="0.15">
      <c r="A126" s="33" t="s">
        <v>545</v>
      </c>
      <c r="B126" s="712"/>
      <c r="C126" s="79">
        <f>35*1.5</f>
        <v>52.5</v>
      </c>
      <c r="D126" s="94"/>
      <c r="E126" s="103"/>
      <c r="F126" s="119"/>
      <c r="G126" s="103"/>
      <c r="H126" s="103"/>
      <c r="I126" s="103"/>
      <c r="J126" s="100"/>
      <c r="K126" s="103"/>
      <c r="L126" s="119"/>
      <c r="M126" s="153"/>
    </row>
    <row r="127" spans="1:13" s="162" customFormat="1" ht="14.1" customHeight="1" x14ac:dyDescent="0.15">
      <c r="A127" s="33" t="s">
        <v>546</v>
      </c>
      <c r="B127" s="712"/>
      <c r="C127" s="79">
        <v>56.25</v>
      </c>
      <c r="D127" s="94"/>
      <c r="E127" s="103"/>
      <c r="F127" s="119"/>
      <c r="G127" s="103"/>
      <c r="H127" s="103"/>
      <c r="I127" s="103"/>
      <c r="J127" s="100"/>
      <c r="K127" s="103"/>
      <c r="L127" s="119"/>
      <c r="M127" s="153"/>
    </row>
    <row r="128" spans="1:13" s="162" customFormat="1" ht="14.1" customHeight="1" x14ac:dyDescent="0.15">
      <c r="A128" s="31" t="s">
        <v>547</v>
      </c>
      <c r="B128" s="712"/>
      <c r="C128" s="77">
        <v>60</v>
      </c>
      <c r="D128" s="94"/>
      <c r="E128" s="103"/>
      <c r="F128" s="119"/>
      <c r="G128" s="103"/>
      <c r="H128" s="103"/>
      <c r="I128" s="103"/>
      <c r="J128" s="100"/>
      <c r="K128" s="103"/>
      <c r="L128" s="119"/>
      <c r="M128" s="153"/>
    </row>
    <row r="129" spans="1:13" s="162" customFormat="1" ht="14.1" customHeight="1" x14ac:dyDescent="0.15">
      <c r="A129" s="31" t="s">
        <v>548</v>
      </c>
      <c r="B129" s="712"/>
      <c r="C129" s="77">
        <v>65.625</v>
      </c>
      <c r="D129" s="94"/>
      <c r="E129" s="103"/>
      <c r="F129" s="119"/>
      <c r="G129" s="103"/>
      <c r="H129" s="103"/>
      <c r="I129" s="103"/>
      <c r="J129" s="100"/>
      <c r="K129" s="103"/>
      <c r="L129" s="119"/>
      <c r="M129" s="153"/>
    </row>
    <row r="130" spans="1:13" s="162" customFormat="1" ht="14.1" customHeight="1" x14ac:dyDescent="0.15">
      <c r="A130" s="33" t="s">
        <v>549</v>
      </c>
      <c r="B130" s="712"/>
      <c r="C130" s="79">
        <f>45*1.5</f>
        <v>67.5</v>
      </c>
      <c r="D130" s="94"/>
      <c r="E130" s="103"/>
      <c r="F130" s="119"/>
      <c r="G130" s="103"/>
      <c r="H130" s="103"/>
      <c r="I130" s="103"/>
      <c r="J130" s="100"/>
      <c r="K130" s="103"/>
      <c r="L130" s="119"/>
      <c r="M130" s="153"/>
    </row>
    <row r="131" spans="1:13" s="162" customFormat="1" ht="14.1" customHeight="1" x14ac:dyDescent="0.15">
      <c r="A131" s="33" t="s">
        <v>550</v>
      </c>
      <c r="B131" s="712"/>
      <c r="C131" s="79">
        <v>75</v>
      </c>
      <c r="D131" s="94"/>
      <c r="E131" s="103"/>
      <c r="F131" s="119"/>
      <c r="G131" s="103"/>
      <c r="H131" s="103"/>
      <c r="I131" s="103"/>
      <c r="J131" s="100"/>
      <c r="K131" s="103"/>
      <c r="L131" s="119"/>
      <c r="M131" s="153"/>
    </row>
    <row r="132" spans="1:13" s="162" customFormat="1" ht="14.1" customHeight="1" x14ac:dyDescent="0.15">
      <c r="A132" s="33" t="s">
        <v>551</v>
      </c>
      <c r="B132" s="712"/>
      <c r="C132" s="79">
        <v>84.375</v>
      </c>
      <c r="D132" s="94"/>
      <c r="E132" s="103"/>
      <c r="F132" s="119"/>
      <c r="G132" s="103"/>
      <c r="H132" s="103"/>
      <c r="I132" s="103"/>
      <c r="J132" s="100"/>
      <c r="K132" s="103"/>
      <c r="L132" s="119"/>
      <c r="M132" s="153"/>
    </row>
    <row r="133" spans="1:13" s="162" customFormat="1" ht="14.1" customHeight="1" x14ac:dyDescent="0.15">
      <c r="A133" s="33" t="s">
        <v>552</v>
      </c>
      <c r="B133" s="712"/>
      <c r="C133" s="79">
        <v>90</v>
      </c>
      <c r="D133" s="94"/>
      <c r="E133" s="103"/>
      <c r="F133" s="119"/>
      <c r="G133" s="103"/>
      <c r="H133" s="103"/>
      <c r="I133" s="103"/>
      <c r="J133" s="100"/>
      <c r="K133" s="103"/>
      <c r="L133" s="119"/>
      <c r="M133" s="153"/>
    </row>
    <row r="134" spans="1:13" s="162" customFormat="1" ht="14.1" customHeight="1" x14ac:dyDescent="0.15">
      <c r="A134" s="33" t="s">
        <v>553</v>
      </c>
      <c r="B134" s="712"/>
      <c r="C134" s="79">
        <v>93.75</v>
      </c>
      <c r="D134" s="94"/>
      <c r="E134" s="103"/>
      <c r="F134" s="119"/>
      <c r="G134" s="103"/>
      <c r="H134" s="103"/>
      <c r="I134" s="103"/>
      <c r="J134" s="100"/>
      <c r="K134" s="103"/>
      <c r="L134" s="119"/>
      <c r="M134" s="153"/>
    </row>
    <row r="135" spans="1:13" s="162" customFormat="1" ht="14.1" customHeight="1" x14ac:dyDescent="0.15">
      <c r="A135" s="31" t="s">
        <v>554</v>
      </c>
      <c r="B135" s="712"/>
      <c r="C135" s="77">
        <v>105</v>
      </c>
      <c r="D135" s="94"/>
      <c r="E135" s="103"/>
      <c r="F135" s="119"/>
      <c r="G135" s="103"/>
      <c r="H135" s="103"/>
      <c r="I135" s="103"/>
      <c r="J135" s="100"/>
      <c r="K135" s="103"/>
      <c r="L135" s="119"/>
      <c r="M135" s="153"/>
    </row>
    <row r="136" spans="1:13" s="162" customFormat="1" ht="14.1" customHeight="1" x14ac:dyDescent="0.15">
      <c r="A136" s="34" t="s">
        <v>555</v>
      </c>
      <c r="B136" s="712"/>
      <c r="C136" s="85">
        <f>75*1.5</f>
        <v>112.5</v>
      </c>
      <c r="D136" s="94"/>
      <c r="E136" s="103"/>
      <c r="F136" s="119"/>
      <c r="G136" s="103"/>
      <c r="H136" s="103"/>
      <c r="I136" s="103"/>
      <c r="J136" s="100"/>
      <c r="K136" s="103"/>
      <c r="L136" s="119"/>
      <c r="M136" s="153"/>
    </row>
    <row r="137" spans="1:13" s="162" customFormat="1" ht="14.1" customHeight="1" x14ac:dyDescent="0.15">
      <c r="A137" s="34" t="s">
        <v>556</v>
      </c>
      <c r="B137" s="712"/>
      <c r="C137" s="85">
        <v>140.625</v>
      </c>
      <c r="D137" s="94"/>
      <c r="E137" s="103"/>
      <c r="F137" s="119"/>
      <c r="G137" s="103"/>
      <c r="H137" s="103"/>
      <c r="I137" s="103"/>
      <c r="J137" s="100"/>
      <c r="K137" s="103"/>
      <c r="L137" s="119"/>
      <c r="M137" s="153"/>
    </row>
    <row r="138" spans="1:13" s="162" customFormat="1" ht="14.1" customHeight="1" x14ac:dyDescent="0.15">
      <c r="A138" s="37" t="s">
        <v>557</v>
      </c>
      <c r="B138" s="713"/>
      <c r="C138" s="80">
        <v>150</v>
      </c>
      <c r="D138" s="95"/>
      <c r="E138" s="104"/>
      <c r="F138" s="120"/>
      <c r="G138" s="104"/>
      <c r="H138" s="104"/>
      <c r="I138" s="104"/>
      <c r="J138" s="137"/>
      <c r="K138" s="104"/>
      <c r="L138" s="120"/>
      <c r="M138" s="154"/>
    </row>
    <row r="139" spans="1:13" ht="14.1" customHeight="1" x14ac:dyDescent="0.15">
      <c r="A139" s="47" t="s">
        <v>408</v>
      </c>
      <c r="B139" s="69" t="s">
        <v>606</v>
      </c>
      <c r="C139" s="71">
        <v>100</v>
      </c>
      <c r="D139" s="92"/>
      <c r="E139" s="108"/>
      <c r="F139" s="123"/>
      <c r="G139" s="108"/>
      <c r="H139" s="108"/>
      <c r="I139" s="108"/>
      <c r="J139" s="101"/>
      <c r="K139" s="108"/>
      <c r="L139" s="123"/>
      <c r="M139" s="157"/>
    </row>
    <row r="140" spans="1:13" ht="14.1" customHeight="1" x14ac:dyDescent="0.15">
      <c r="A140" s="48" t="s">
        <v>558</v>
      </c>
      <c r="B140" s="708" t="s">
        <v>607</v>
      </c>
      <c r="C140" s="86" t="s">
        <v>616</v>
      </c>
      <c r="D140" s="93"/>
      <c r="E140" s="102"/>
      <c r="F140" s="121"/>
      <c r="G140" s="102"/>
      <c r="H140" s="102"/>
      <c r="I140" s="102"/>
      <c r="J140" s="99"/>
      <c r="K140" s="102"/>
      <c r="L140" s="116"/>
      <c r="M140" s="150"/>
    </row>
    <row r="141" spans="1:13" ht="14.1" customHeight="1" x14ac:dyDescent="0.15">
      <c r="A141" s="31" t="s">
        <v>559</v>
      </c>
      <c r="B141" s="709"/>
      <c r="C141" s="87" t="s">
        <v>617</v>
      </c>
      <c r="D141" s="94"/>
      <c r="E141" s="103"/>
      <c r="F141" s="119"/>
      <c r="G141" s="103"/>
      <c r="H141" s="103"/>
      <c r="I141" s="103"/>
      <c r="J141" s="100"/>
      <c r="K141" s="103"/>
      <c r="L141" s="117"/>
      <c r="M141" s="151"/>
    </row>
    <row r="142" spans="1:13" ht="14.1" customHeight="1" x14ac:dyDescent="0.15">
      <c r="A142" s="31" t="s">
        <v>560</v>
      </c>
      <c r="B142" s="709"/>
      <c r="C142" s="87" t="s">
        <v>618</v>
      </c>
      <c r="D142" s="94"/>
      <c r="E142" s="103"/>
      <c r="F142" s="119"/>
      <c r="G142" s="103"/>
      <c r="H142" s="103"/>
      <c r="I142" s="103"/>
      <c r="J142" s="100"/>
      <c r="K142" s="103"/>
      <c r="L142" s="117"/>
      <c r="M142" s="151"/>
    </row>
    <row r="143" spans="1:13" ht="14.1" customHeight="1" x14ac:dyDescent="0.15">
      <c r="A143" s="31" t="s">
        <v>561</v>
      </c>
      <c r="B143" s="709"/>
      <c r="C143" s="87" t="s">
        <v>619</v>
      </c>
      <c r="D143" s="94"/>
      <c r="E143" s="103"/>
      <c r="F143" s="119"/>
      <c r="G143" s="103"/>
      <c r="H143" s="103"/>
      <c r="I143" s="103"/>
      <c r="J143" s="100"/>
      <c r="K143" s="103"/>
      <c r="L143" s="117"/>
      <c r="M143" s="151"/>
    </row>
    <row r="144" spans="1:13" ht="14.1" customHeight="1" x14ac:dyDescent="0.15">
      <c r="A144" s="34" t="s">
        <v>562</v>
      </c>
      <c r="B144" s="710"/>
      <c r="C144" s="88">
        <v>1250</v>
      </c>
      <c r="D144" s="95"/>
      <c r="E144" s="104"/>
      <c r="F144" s="120"/>
      <c r="G144" s="104"/>
      <c r="H144" s="104"/>
      <c r="I144" s="104"/>
      <c r="J144" s="137"/>
      <c r="K144" s="104"/>
      <c r="L144" s="118"/>
      <c r="M144" s="152"/>
    </row>
    <row r="145" spans="1:13" ht="14.1" customHeight="1" x14ac:dyDescent="0.15">
      <c r="A145" s="48" t="s">
        <v>563</v>
      </c>
      <c r="B145" s="708" t="s">
        <v>608</v>
      </c>
      <c r="C145" s="86" t="s">
        <v>620</v>
      </c>
      <c r="D145" s="93"/>
      <c r="E145" s="102"/>
      <c r="F145" s="121"/>
      <c r="G145" s="102"/>
      <c r="H145" s="102"/>
      <c r="I145" s="102"/>
      <c r="J145" s="99"/>
      <c r="K145" s="102"/>
      <c r="L145" s="116"/>
      <c r="M145" s="150"/>
    </row>
    <row r="146" spans="1:13" ht="14.1" customHeight="1" x14ac:dyDescent="0.15">
      <c r="A146" s="31" t="s">
        <v>564</v>
      </c>
      <c r="B146" s="709"/>
      <c r="C146" s="87" t="s">
        <v>621</v>
      </c>
      <c r="D146" s="94"/>
      <c r="E146" s="103"/>
      <c r="F146" s="119"/>
      <c r="G146" s="103"/>
      <c r="H146" s="103"/>
      <c r="I146" s="103"/>
      <c r="J146" s="100"/>
      <c r="K146" s="103"/>
      <c r="L146" s="117"/>
      <c r="M146" s="151"/>
    </row>
    <row r="147" spans="1:13" ht="14.1" customHeight="1" x14ac:dyDescent="0.15">
      <c r="A147" s="31" t="s">
        <v>565</v>
      </c>
      <c r="B147" s="709"/>
      <c r="C147" s="87" t="s">
        <v>622</v>
      </c>
      <c r="D147" s="94"/>
      <c r="E147" s="103"/>
      <c r="F147" s="119"/>
      <c r="G147" s="103"/>
      <c r="H147" s="103"/>
      <c r="I147" s="103"/>
      <c r="J147" s="100"/>
      <c r="K147" s="103"/>
      <c r="L147" s="117"/>
      <c r="M147" s="151"/>
    </row>
    <row r="148" spans="1:13" ht="14.1" customHeight="1" x14ac:dyDescent="0.15">
      <c r="A148" s="31" t="s">
        <v>566</v>
      </c>
      <c r="B148" s="709"/>
      <c r="C148" s="87" t="s">
        <v>623</v>
      </c>
      <c r="D148" s="94"/>
      <c r="E148" s="103"/>
      <c r="F148" s="119"/>
      <c r="G148" s="103"/>
      <c r="H148" s="103"/>
      <c r="I148" s="103"/>
      <c r="J148" s="100"/>
      <c r="K148" s="103"/>
      <c r="L148" s="117"/>
      <c r="M148" s="151"/>
    </row>
    <row r="149" spans="1:13" ht="14.1" customHeight="1" x14ac:dyDescent="0.15">
      <c r="A149" s="34" t="s">
        <v>567</v>
      </c>
      <c r="B149" s="710"/>
      <c r="C149" s="88">
        <v>1250</v>
      </c>
      <c r="D149" s="95"/>
      <c r="E149" s="104"/>
      <c r="F149" s="120"/>
      <c r="G149" s="104"/>
      <c r="H149" s="104"/>
      <c r="I149" s="104"/>
      <c r="J149" s="137"/>
      <c r="K149" s="104"/>
      <c r="L149" s="118"/>
      <c r="M149" s="152"/>
    </row>
    <row r="150" spans="1:13" ht="14.1" customHeight="1" x14ac:dyDescent="0.15">
      <c r="A150" s="30" t="s">
        <v>568</v>
      </c>
      <c r="B150" s="708" t="s">
        <v>609</v>
      </c>
      <c r="C150" s="86" t="s">
        <v>624</v>
      </c>
      <c r="D150" s="93"/>
      <c r="E150" s="102"/>
      <c r="F150" s="121"/>
      <c r="G150" s="102"/>
      <c r="H150" s="102"/>
      <c r="I150" s="102"/>
      <c r="J150" s="99"/>
      <c r="K150" s="102"/>
      <c r="L150" s="116"/>
      <c r="M150" s="150"/>
    </row>
    <row r="151" spans="1:13" ht="14.1" customHeight="1" x14ac:dyDescent="0.15">
      <c r="A151" s="31" t="s">
        <v>569</v>
      </c>
      <c r="B151" s="709"/>
      <c r="C151" s="87" t="s">
        <v>625</v>
      </c>
      <c r="D151" s="94"/>
      <c r="E151" s="103"/>
      <c r="F151" s="119"/>
      <c r="G151" s="103"/>
      <c r="H151" s="103"/>
      <c r="I151" s="103"/>
      <c r="J151" s="100"/>
      <c r="K151" s="103"/>
      <c r="L151" s="117"/>
      <c r="M151" s="151"/>
    </row>
    <row r="152" spans="1:13" ht="14.1" customHeight="1" x14ac:dyDescent="0.15">
      <c r="A152" s="31" t="s">
        <v>570</v>
      </c>
      <c r="B152" s="709"/>
      <c r="C152" s="87" t="s">
        <v>626</v>
      </c>
      <c r="D152" s="94"/>
      <c r="E152" s="103"/>
      <c r="F152" s="119"/>
      <c r="G152" s="103"/>
      <c r="H152" s="103"/>
      <c r="I152" s="103"/>
      <c r="J152" s="100"/>
      <c r="K152" s="103"/>
      <c r="L152" s="117"/>
      <c r="M152" s="151"/>
    </row>
    <row r="153" spans="1:13" ht="14.1" customHeight="1" x14ac:dyDescent="0.15">
      <c r="A153" s="31" t="s">
        <v>571</v>
      </c>
      <c r="B153" s="714"/>
      <c r="C153" s="87" t="s">
        <v>623</v>
      </c>
      <c r="D153" s="94"/>
      <c r="E153" s="103"/>
      <c r="F153" s="119"/>
      <c r="G153" s="103"/>
      <c r="H153" s="103"/>
      <c r="I153" s="103"/>
      <c r="J153" s="100"/>
      <c r="K153" s="103"/>
      <c r="L153" s="117"/>
      <c r="M153" s="151"/>
    </row>
    <row r="154" spans="1:13" ht="14.1" customHeight="1" x14ac:dyDescent="0.15">
      <c r="A154" s="34" t="s">
        <v>572</v>
      </c>
      <c r="B154" s="710"/>
      <c r="C154" s="88">
        <v>1250</v>
      </c>
      <c r="D154" s="95"/>
      <c r="E154" s="104"/>
      <c r="F154" s="120"/>
      <c r="G154" s="104"/>
      <c r="H154" s="104"/>
      <c r="I154" s="104"/>
      <c r="J154" s="137"/>
      <c r="K154" s="104"/>
      <c r="L154" s="118"/>
      <c r="M154" s="152"/>
    </row>
    <row r="155" spans="1:13" ht="13.5" customHeight="1" x14ac:dyDescent="0.15">
      <c r="A155" s="49" t="s">
        <v>573</v>
      </c>
      <c r="B155" s="724" t="s">
        <v>610</v>
      </c>
      <c r="C155" s="72">
        <v>0</v>
      </c>
      <c r="D155" s="102"/>
      <c r="E155" s="102"/>
      <c r="F155" s="121"/>
      <c r="G155" s="102"/>
      <c r="H155" s="102"/>
      <c r="I155" s="102"/>
      <c r="J155" s="101"/>
      <c r="K155" s="102"/>
      <c r="L155" s="116"/>
      <c r="M155" s="150"/>
    </row>
    <row r="156" spans="1:13" ht="14.1" customHeight="1" x14ac:dyDescent="0.15">
      <c r="A156" s="50" t="s">
        <v>574</v>
      </c>
      <c r="B156" s="725"/>
      <c r="C156" s="73">
        <v>2</v>
      </c>
      <c r="D156" s="103"/>
      <c r="E156" s="103"/>
      <c r="F156" s="119"/>
      <c r="G156" s="103"/>
      <c r="H156" s="103"/>
      <c r="I156" s="103"/>
      <c r="J156" s="101"/>
      <c r="K156" s="103">
        <v>1034748629</v>
      </c>
      <c r="L156" s="117"/>
      <c r="M156" s="151"/>
    </row>
    <row r="157" spans="1:13" ht="14.1" customHeight="1" x14ac:dyDescent="0.15">
      <c r="A157" s="50" t="s">
        <v>575</v>
      </c>
      <c r="B157" s="725"/>
      <c r="C157" s="73">
        <v>4</v>
      </c>
      <c r="D157" s="103"/>
      <c r="E157" s="103"/>
      <c r="F157" s="119"/>
      <c r="G157" s="103"/>
      <c r="H157" s="103"/>
      <c r="I157" s="103"/>
      <c r="J157" s="101"/>
      <c r="K157" s="103"/>
      <c r="L157" s="117"/>
      <c r="M157" s="151"/>
    </row>
    <row r="158" spans="1:13" ht="14.1" customHeight="1" thickBot="1" x14ac:dyDescent="0.2">
      <c r="A158" s="51" t="s">
        <v>576</v>
      </c>
      <c r="B158" s="726"/>
      <c r="C158" s="89">
        <v>20</v>
      </c>
      <c r="D158" s="104"/>
      <c r="E158" s="104"/>
      <c r="F158" s="125"/>
      <c r="G158" s="104"/>
      <c r="H158" s="104"/>
      <c r="I158" s="104"/>
      <c r="J158" s="138"/>
      <c r="K158" s="104"/>
      <c r="L158" s="144"/>
      <c r="M158" s="159"/>
    </row>
    <row r="159" spans="1:13" ht="14.1" customHeight="1" thickBot="1" x14ac:dyDescent="0.2">
      <c r="A159" s="52"/>
      <c r="B159" s="727" t="s">
        <v>611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612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1034748629</v>
      </c>
      <c r="L160" s="145"/>
      <c r="M160" s="160"/>
    </row>
    <row r="161" spans="1:13" ht="14.1" customHeight="1" thickBot="1" x14ac:dyDescent="0.2">
      <c r="A161" s="53"/>
      <c r="B161" s="727" t="s">
        <v>613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1034748629</v>
      </c>
      <c r="L161" s="145"/>
      <c r="M161" s="160"/>
    </row>
    <row r="163" spans="1:13" ht="409.5" customHeight="1" x14ac:dyDescent="0.15">
      <c r="A163" s="729" t="s">
        <v>577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81</v>
      </c>
      <c r="F2" s="15" t="s">
        <v>36</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189</v>
      </c>
      <c r="F4" s="732" t="s">
        <v>29</v>
      </c>
      <c r="G4" s="732" t="s">
        <v>401</v>
      </c>
      <c r="H4" s="734" t="s">
        <v>46</v>
      </c>
      <c r="I4" s="735"/>
      <c r="J4" s="735"/>
      <c r="K4" s="736"/>
      <c r="L4" s="734" t="s">
        <v>49</v>
      </c>
      <c r="M4" s="735"/>
      <c r="N4" s="735"/>
      <c r="O4" s="736"/>
      <c r="P4" s="737" t="s">
        <v>409</v>
      </c>
      <c r="Q4" s="737" t="s">
        <v>410</v>
      </c>
      <c r="R4" s="737" t="s">
        <v>411</v>
      </c>
      <c r="S4" s="737" t="s">
        <v>412</v>
      </c>
      <c r="T4" s="737" t="s">
        <v>413</v>
      </c>
      <c r="U4" s="737" t="s">
        <v>415</v>
      </c>
      <c r="V4" s="730" t="s">
        <v>416</v>
      </c>
      <c r="W4" s="730" t="s">
        <v>67</v>
      </c>
      <c r="X4" s="730" t="s">
        <v>68</v>
      </c>
      <c r="Y4" s="730" t="s">
        <v>418</v>
      </c>
      <c r="Z4" s="730" t="s">
        <v>419</v>
      </c>
      <c r="AA4" s="730" t="s">
        <v>420</v>
      </c>
      <c r="AB4" s="730" t="s">
        <v>421</v>
      </c>
      <c r="AC4" s="730" t="s">
        <v>422</v>
      </c>
      <c r="XFD4"/>
    </row>
    <row r="5" spans="1:31 16384:16384" ht="32.450000000000003" customHeight="1" x14ac:dyDescent="0.15">
      <c r="A5" s="730"/>
      <c r="B5" s="730"/>
      <c r="C5" s="741"/>
      <c r="D5" s="733"/>
      <c r="E5" s="733"/>
      <c r="F5" s="733"/>
      <c r="G5" s="733"/>
      <c r="H5" s="5" t="s">
        <v>41</v>
      </c>
      <c r="I5" s="7" t="s">
        <v>406</v>
      </c>
      <c r="J5" s="7" t="s">
        <v>407</v>
      </c>
      <c r="K5" s="5" t="s">
        <v>48</v>
      </c>
      <c r="L5" s="5" t="s">
        <v>41</v>
      </c>
      <c r="M5" s="7" t="s">
        <v>406</v>
      </c>
      <c r="N5" s="7" t="s">
        <v>407</v>
      </c>
      <c r="O5" s="5" t="s">
        <v>48</v>
      </c>
      <c r="P5" s="738"/>
      <c r="Q5" s="738"/>
      <c r="R5" s="738"/>
      <c r="S5" s="738"/>
      <c r="T5" s="738"/>
      <c r="U5" s="738"/>
      <c r="V5" s="731"/>
      <c r="W5" s="731"/>
      <c r="X5" s="731"/>
      <c r="Y5" s="731"/>
      <c r="Z5" s="731"/>
      <c r="AA5" s="731"/>
      <c r="AB5" s="731"/>
      <c r="AC5" s="731"/>
      <c r="XFD5"/>
    </row>
    <row r="6" spans="1:31 16384:16384" x14ac:dyDescent="0.15">
      <c r="A6" s="14" t="s">
        <v>73</v>
      </c>
      <c r="B6" s="14" t="s">
        <v>76</v>
      </c>
      <c r="C6" s="14" t="s">
        <v>15</v>
      </c>
      <c r="D6" s="14" t="s">
        <v>82</v>
      </c>
      <c r="E6" s="14" t="s">
        <v>190</v>
      </c>
      <c r="F6" s="14" t="s">
        <v>294</v>
      </c>
      <c r="G6" s="14" t="s">
        <v>80</v>
      </c>
      <c r="H6" s="14" t="s">
        <v>403</v>
      </c>
      <c r="I6" s="17">
        <v>151711451.13600001</v>
      </c>
      <c r="J6" s="14" t="s">
        <v>52</v>
      </c>
      <c r="K6" s="17">
        <v>197224886.47680002</v>
      </c>
      <c r="L6" s="14" t="s">
        <v>403</v>
      </c>
      <c r="M6" s="17">
        <v>151711451.13600001</v>
      </c>
      <c r="N6" s="14" t="s">
        <v>52</v>
      </c>
      <c r="O6" s="17">
        <v>197224886.47680002</v>
      </c>
      <c r="P6" s="17">
        <v>151711451.13600001</v>
      </c>
      <c r="Q6" s="17">
        <v>0</v>
      </c>
      <c r="R6" s="17">
        <v>0</v>
      </c>
      <c r="S6" s="18">
        <v>0</v>
      </c>
      <c r="T6" s="14" t="s">
        <v>51</v>
      </c>
      <c r="U6" s="14" t="s">
        <v>80</v>
      </c>
      <c r="V6" s="14" t="s">
        <v>417</v>
      </c>
      <c r="W6" s="18">
        <v>100</v>
      </c>
      <c r="X6" s="18">
        <v>1</v>
      </c>
      <c r="Y6" s="14" t="s">
        <v>80</v>
      </c>
      <c r="Z6" s="14" t="s">
        <v>80</v>
      </c>
      <c r="AA6" s="18" t="s">
        <v>80</v>
      </c>
      <c r="AB6" s="18" t="s">
        <v>80</v>
      </c>
      <c r="AC6" s="14" t="s">
        <v>80</v>
      </c>
    </row>
    <row r="7" spans="1:31 16384:16384" x14ac:dyDescent="0.15">
      <c r="A7" s="14" t="s">
        <v>73</v>
      </c>
      <c r="B7" s="14" t="s">
        <v>76</v>
      </c>
      <c r="C7" s="14" t="s">
        <v>15</v>
      </c>
      <c r="D7" s="14" t="s">
        <v>83</v>
      </c>
      <c r="E7" s="14" t="s">
        <v>191</v>
      </c>
      <c r="F7" s="14" t="s">
        <v>295</v>
      </c>
      <c r="G7" s="14" t="s">
        <v>80</v>
      </c>
      <c r="H7" s="14" t="s">
        <v>403</v>
      </c>
      <c r="I7" s="17">
        <v>38280337.816</v>
      </c>
      <c r="J7" s="14" t="s">
        <v>52</v>
      </c>
      <c r="K7" s="17">
        <v>49764439.160800003</v>
      </c>
      <c r="L7" s="14" t="s">
        <v>403</v>
      </c>
      <c r="M7" s="17">
        <v>38280337.816</v>
      </c>
      <c r="N7" s="14" t="s">
        <v>52</v>
      </c>
      <c r="O7" s="17">
        <v>49764439.160800003</v>
      </c>
      <c r="P7" s="17">
        <v>38280337.816</v>
      </c>
      <c r="Q7" s="17">
        <v>0</v>
      </c>
      <c r="R7" s="17">
        <v>0</v>
      </c>
      <c r="S7" s="18">
        <v>0</v>
      </c>
      <c r="T7" s="14" t="s">
        <v>51</v>
      </c>
      <c r="U7" s="14" t="s">
        <v>80</v>
      </c>
      <c r="V7" s="14" t="s">
        <v>417</v>
      </c>
      <c r="W7" s="18">
        <v>100</v>
      </c>
      <c r="X7" s="18">
        <v>1</v>
      </c>
      <c r="Y7" s="14" t="s">
        <v>80</v>
      </c>
      <c r="Z7" s="14" t="s">
        <v>80</v>
      </c>
      <c r="AA7" s="18" t="s">
        <v>80</v>
      </c>
      <c r="AB7" s="18" t="s">
        <v>80</v>
      </c>
      <c r="AC7" s="14" t="s">
        <v>80</v>
      </c>
    </row>
    <row r="8" spans="1:31 16384:16384" x14ac:dyDescent="0.15">
      <c r="A8" s="14" t="s">
        <v>73</v>
      </c>
      <c r="B8" s="14" t="s">
        <v>77</v>
      </c>
      <c r="C8" s="14" t="s">
        <v>15</v>
      </c>
      <c r="D8" s="14" t="s">
        <v>84</v>
      </c>
      <c r="E8" s="14" t="s">
        <v>192</v>
      </c>
      <c r="F8" s="14" t="s">
        <v>296</v>
      </c>
      <c r="G8" s="14" t="s">
        <v>80</v>
      </c>
      <c r="H8" s="14" t="s">
        <v>403</v>
      </c>
      <c r="I8" s="17">
        <v>50630367.983999997</v>
      </c>
      <c r="J8" s="14" t="s">
        <v>52</v>
      </c>
      <c r="K8" s="17">
        <v>65819478.379199997</v>
      </c>
      <c r="L8" s="14" t="s">
        <v>403</v>
      </c>
      <c r="M8" s="17">
        <v>50630367.983999997</v>
      </c>
      <c r="N8" s="14" t="s">
        <v>52</v>
      </c>
      <c r="O8" s="17">
        <v>65819478.379199997</v>
      </c>
      <c r="P8" s="17">
        <v>50630367.983999997</v>
      </c>
      <c r="Q8" s="17">
        <v>0</v>
      </c>
      <c r="R8" s="17">
        <v>0</v>
      </c>
      <c r="S8" s="18">
        <v>0</v>
      </c>
      <c r="T8" s="14" t="s">
        <v>51</v>
      </c>
      <c r="U8" s="14" t="s">
        <v>80</v>
      </c>
      <c r="V8" s="14" t="s">
        <v>417</v>
      </c>
      <c r="W8" s="18">
        <v>100</v>
      </c>
      <c r="X8" s="18">
        <v>1</v>
      </c>
      <c r="Y8" s="14" t="s">
        <v>80</v>
      </c>
      <c r="Z8" s="14" t="s">
        <v>80</v>
      </c>
      <c r="AA8" s="18" t="s">
        <v>80</v>
      </c>
      <c r="AB8" s="18" t="s">
        <v>80</v>
      </c>
      <c r="AC8" s="14" t="s">
        <v>80</v>
      </c>
    </row>
    <row r="9" spans="1:31 16384:16384" x14ac:dyDescent="0.15">
      <c r="A9" s="14" t="s">
        <v>73</v>
      </c>
      <c r="B9" s="14" t="s">
        <v>77</v>
      </c>
      <c r="C9" s="14" t="s">
        <v>15</v>
      </c>
      <c r="D9" s="14" t="s">
        <v>85</v>
      </c>
      <c r="E9" s="14" t="s">
        <v>193</v>
      </c>
      <c r="F9" s="14" t="s">
        <v>297</v>
      </c>
      <c r="G9" s="14" t="s">
        <v>80</v>
      </c>
      <c r="H9" s="14" t="s">
        <v>403</v>
      </c>
      <c r="I9" s="17">
        <v>104077247.8928</v>
      </c>
      <c r="J9" s="14" t="s">
        <v>52</v>
      </c>
      <c r="K9" s="17">
        <v>135300422.26064</v>
      </c>
      <c r="L9" s="14" t="s">
        <v>403</v>
      </c>
      <c r="M9" s="17">
        <v>104077247.8928</v>
      </c>
      <c r="N9" s="14" t="s">
        <v>52</v>
      </c>
      <c r="O9" s="17">
        <v>135300422.26064</v>
      </c>
      <c r="P9" s="17">
        <v>104077247.8928</v>
      </c>
      <c r="Q9" s="17">
        <v>0</v>
      </c>
      <c r="R9" s="17">
        <v>0</v>
      </c>
      <c r="S9" s="18">
        <v>0</v>
      </c>
      <c r="T9" s="14" t="s">
        <v>51</v>
      </c>
      <c r="U9" s="14" t="s">
        <v>80</v>
      </c>
      <c r="V9" s="14" t="s">
        <v>417</v>
      </c>
      <c r="W9" s="18">
        <v>100</v>
      </c>
      <c r="X9" s="18">
        <v>1</v>
      </c>
      <c r="Y9" s="14" t="s">
        <v>80</v>
      </c>
      <c r="Z9" s="14" t="s">
        <v>80</v>
      </c>
      <c r="AA9" s="18" t="s">
        <v>80</v>
      </c>
      <c r="AB9" s="18" t="s">
        <v>80</v>
      </c>
      <c r="AC9" s="14" t="s">
        <v>80</v>
      </c>
    </row>
    <row r="10" spans="1:31 16384:16384" x14ac:dyDescent="0.15">
      <c r="A10" s="14" t="s">
        <v>73</v>
      </c>
      <c r="B10" s="14" t="s">
        <v>78</v>
      </c>
      <c r="C10" s="14" t="s">
        <v>15</v>
      </c>
      <c r="D10" s="14" t="s">
        <v>86</v>
      </c>
      <c r="E10" s="14" t="s">
        <v>194</v>
      </c>
      <c r="F10" s="14" t="s">
        <v>298</v>
      </c>
      <c r="G10" s="14" t="s">
        <v>80</v>
      </c>
      <c r="H10" s="14" t="s">
        <v>403</v>
      </c>
      <c r="I10" s="17">
        <v>59361379.123199999</v>
      </c>
      <c r="J10" s="14" t="s">
        <v>52</v>
      </c>
      <c r="K10" s="17">
        <v>77169792.860160008</v>
      </c>
      <c r="L10" s="14" t="s">
        <v>403</v>
      </c>
      <c r="M10" s="17">
        <v>59361379.123199999</v>
      </c>
      <c r="N10" s="14" t="s">
        <v>52</v>
      </c>
      <c r="O10" s="17">
        <v>77169792.860160008</v>
      </c>
      <c r="P10" s="17">
        <v>59361379.123199999</v>
      </c>
      <c r="Q10" s="17">
        <v>0</v>
      </c>
      <c r="R10" s="17">
        <v>0</v>
      </c>
      <c r="S10" s="18">
        <v>0</v>
      </c>
      <c r="T10" s="14" t="s">
        <v>51</v>
      </c>
      <c r="U10" s="14" t="s">
        <v>80</v>
      </c>
      <c r="V10" s="14" t="s">
        <v>417</v>
      </c>
      <c r="W10" s="18">
        <v>100</v>
      </c>
      <c r="X10" s="18">
        <v>1</v>
      </c>
      <c r="Y10" s="14" t="s">
        <v>80</v>
      </c>
      <c r="Z10" s="14" t="s">
        <v>80</v>
      </c>
      <c r="AA10" s="18" t="s">
        <v>80</v>
      </c>
      <c r="AB10" s="18" t="s">
        <v>80</v>
      </c>
      <c r="AC10" s="14" t="s">
        <v>80</v>
      </c>
    </row>
    <row r="11" spans="1:31 16384:16384" x14ac:dyDescent="0.15">
      <c r="A11" s="14" t="s">
        <v>73</v>
      </c>
      <c r="B11" s="14" t="s">
        <v>78</v>
      </c>
      <c r="C11" s="14" t="s">
        <v>15</v>
      </c>
      <c r="D11" s="14" t="s">
        <v>87</v>
      </c>
      <c r="E11" s="14" t="s">
        <v>195</v>
      </c>
      <c r="F11" s="14" t="s">
        <v>299</v>
      </c>
      <c r="G11" s="14" t="s">
        <v>80</v>
      </c>
      <c r="H11" s="14" t="s">
        <v>403</v>
      </c>
      <c r="I11" s="17">
        <v>194098689.6128</v>
      </c>
      <c r="J11" s="14" t="s">
        <v>52</v>
      </c>
      <c r="K11" s="17">
        <v>252328296.49664</v>
      </c>
      <c r="L11" s="14" t="s">
        <v>403</v>
      </c>
      <c r="M11" s="17">
        <v>194098689.6128</v>
      </c>
      <c r="N11" s="14" t="s">
        <v>52</v>
      </c>
      <c r="O11" s="17">
        <v>252328296.49664</v>
      </c>
      <c r="P11" s="17">
        <v>194098689.6128</v>
      </c>
      <c r="Q11" s="17">
        <v>0</v>
      </c>
      <c r="R11" s="17">
        <v>0</v>
      </c>
      <c r="S11" s="18">
        <v>0</v>
      </c>
      <c r="T11" s="14" t="s">
        <v>51</v>
      </c>
      <c r="U11" s="14" t="s">
        <v>80</v>
      </c>
      <c r="V11" s="14" t="s">
        <v>417</v>
      </c>
      <c r="W11" s="18">
        <v>100</v>
      </c>
      <c r="X11" s="18">
        <v>1</v>
      </c>
      <c r="Y11" s="14" t="s">
        <v>80</v>
      </c>
      <c r="Z11" s="14" t="s">
        <v>80</v>
      </c>
      <c r="AA11" s="18" t="s">
        <v>80</v>
      </c>
      <c r="AB11" s="18" t="s">
        <v>80</v>
      </c>
      <c r="AC11" s="14" t="s">
        <v>80</v>
      </c>
    </row>
    <row r="12" spans="1:31 16384:16384" x14ac:dyDescent="0.15">
      <c r="A12" s="14" t="s">
        <v>73</v>
      </c>
      <c r="B12" s="14" t="s">
        <v>78</v>
      </c>
      <c r="C12" s="14" t="s">
        <v>15</v>
      </c>
      <c r="D12" s="14" t="s">
        <v>88</v>
      </c>
      <c r="E12" s="14" t="s">
        <v>196</v>
      </c>
      <c r="F12" s="14" t="s">
        <v>300</v>
      </c>
      <c r="G12" s="14" t="s">
        <v>80</v>
      </c>
      <c r="H12" s="14" t="s">
        <v>403</v>
      </c>
      <c r="I12" s="17">
        <v>239032967.21919999</v>
      </c>
      <c r="J12" s="14" t="s">
        <v>52</v>
      </c>
      <c r="K12" s="17">
        <v>310742857.38496</v>
      </c>
      <c r="L12" s="14" t="s">
        <v>403</v>
      </c>
      <c r="M12" s="17">
        <v>239032967.21919999</v>
      </c>
      <c r="N12" s="14" t="s">
        <v>52</v>
      </c>
      <c r="O12" s="17">
        <v>310742857.38496</v>
      </c>
      <c r="P12" s="17">
        <v>239032967.21919999</v>
      </c>
      <c r="Q12" s="17">
        <v>0</v>
      </c>
      <c r="R12" s="17">
        <v>0</v>
      </c>
      <c r="S12" s="18">
        <v>0</v>
      </c>
      <c r="T12" s="14" t="s">
        <v>51</v>
      </c>
      <c r="U12" s="14" t="s">
        <v>80</v>
      </c>
      <c r="V12" s="14" t="s">
        <v>417</v>
      </c>
      <c r="W12" s="18">
        <v>100</v>
      </c>
      <c r="X12" s="18">
        <v>1</v>
      </c>
      <c r="Y12" s="14" t="s">
        <v>80</v>
      </c>
      <c r="Z12" s="14" t="s">
        <v>80</v>
      </c>
      <c r="AA12" s="18" t="s">
        <v>80</v>
      </c>
      <c r="AB12" s="18" t="s">
        <v>80</v>
      </c>
      <c r="AC12" s="14" t="s">
        <v>80</v>
      </c>
    </row>
    <row r="13" spans="1:31 16384:16384" x14ac:dyDescent="0.15">
      <c r="A13" s="14" t="s">
        <v>73</v>
      </c>
      <c r="B13" s="14" t="s">
        <v>79</v>
      </c>
      <c r="C13" s="14" t="s">
        <v>15</v>
      </c>
      <c r="D13" s="14" t="s">
        <v>89</v>
      </c>
      <c r="E13" s="14" t="s">
        <v>197</v>
      </c>
      <c r="F13" s="14" t="s">
        <v>301</v>
      </c>
      <c r="G13" s="14" t="s">
        <v>80</v>
      </c>
      <c r="H13" s="14" t="s">
        <v>403</v>
      </c>
      <c r="I13" s="17">
        <v>153846944.20480001</v>
      </c>
      <c r="J13" s="14" t="s">
        <v>52</v>
      </c>
      <c r="K13" s="17">
        <v>200001027.46624002</v>
      </c>
      <c r="L13" s="14" t="s">
        <v>403</v>
      </c>
      <c r="M13" s="17">
        <v>153846944.20480001</v>
      </c>
      <c r="N13" s="14" t="s">
        <v>52</v>
      </c>
      <c r="O13" s="17">
        <v>200001027.46624002</v>
      </c>
      <c r="P13" s="17">
        <v>153677853.90720001</v>
      </c>
      <c r="Q13" s="17">
        <v>169090.29759999999</v>
      </c>
      <c r="R13" s="17">
        <v>0</v>
      </c>
      <c r="S13" s="18">
        <v>0</v>
      </c>
      <c r="T13" s="14" t="s">
        <v>51</v>
      </c>
      <c r="U13" s="14" t="s">
        <v>80</v>
      </c>
      <c r="V13" s="14" t="s">
        <v>417</v>
      </c>
      <c r="W13" s="18">
        <v>100</v>
      </c>
      <c r="X13" s="18">
        <v>1</v>
      </c>
      <c r="Y13" s="14" t="s">
        <v>80</v>
      </c>
      <c r="Z13" s="14" t="s">
        <v>80</v>
      </c>
      <c r="AA13" s="18" t="s">
        <v>80</v>
      </c>
      <c r="AB13" s="18" t="s">
        <v>80</v>
      </c>
      <c r="AC13" s="14" t="s">
        <v>80</v>
      </c>
    </row>
    <row r="14" spans="1:31 16384:16384" x14ac:dyDescent="0.15">
      <c r="A14" s="14" t="s">
        <v>73</v>
      </c>
      <c r="B14" s="14" t="s">
        <v>79</v>
      </c>
      <c r="C14" s="14" t="s">
        <v>15</v>
      </c>
      <c r="D14" s="14" t="s">
        <v>90</v>
      </c>
      <c r="E14" s="14" t="s">
        <v>198</v>
      </c>
      <c r="F14" s="14" t="s">
        <v>302</v>
      </c>
      <c r="G14" s="14" t="s">
        <v>80</v>
      </c>
      <c r="H14" s="14" t="s">
        <v>403</v>
      </c>
      <c r="I14" s="17">
        <v>62925177.974399999</v>
      </c>
      <c r="J14" s="14" t="s">
        <v>52</v>
      </c>
      <c r="K14" s="17">
        <v>81802731.366720006</v>
      </c>
      <c r="L14" s="14" t="s">
        <v>403</v>
      </c>
      <c r="M14" s="17">
        <v>62925177.974399999</v>
      </c>
      <c r="N14" s="14" t="s">
        <v>52</v>
      </c>
      <c r="O14" s="17">
        <v>81802731.366720006</v>
      </c>
      <c r="P14" s="17">
        <v>62925177.974399999</v>
      </c>
      <c r="Q14" s="17">
        <v>0</v>
      </c>
      <c r="R14" s="17">
        <v>0</v>
      </c>
      <c r="S14" s="18">
        <v>0</v>
      </c>
      <c r="T14" s="14" t="s">
        <v>51</v>
      </c>
      <c r="U14" s="14" t="s">
        <v>80</v>
      </c>
      <c r="V14" s="14" t="s">
        <v>417</v>
      </c>
      <c r="W14" s="18">
        <v>100</v>
      </c>
      <c r="X14" s="18">
        <v>1</v>
      </c>
      <c r="Y14" s="14" t="s">
        <v>80</v>
      </c>
      <c r="Z14" s="14" t="s">
        <v>80</v>
      </c>
      <c r="AA14" s="18" t="s">
        <v>80</v>
      </c>
      <c r="AB14" s="18" t="s">
        <v>80</v>
      </c>
      <c r="AC14" s="14" t="s">
        <v>80</v>
      </c>
    </row>
    <row r="15" spans="1:31 16384:16384" x14ac:dyDescent="0.15">
      <c r="A15" s="14" t="s">
        <v>73</v>
      </c>
      <c r="B15" s="14" t="s">
        <v>79</v>
      </c>
      <c r="C15" s="14" t="s">
        <v>15</v>
      </c>
      <c r="D15" s="14" t="s">
        <v>91</v>
      </c>
      <c r="E15" s="14" t="s">
        <v>199</v>
      </c>
      <c r="F15" s="14" t="s">
        <v>303</v>
      </c>
      <c r="G15" s="14" t="s">
        <v>80</v>
      </c>
      <c r="H15" s="14" t="s">
        <v>403</v>
      </c>
      <c r="I15" s="17">
        <v>42216550.622400001</v>
      </c>
      <c r="J15" s="14" t="s">
        <v>52</v>
      </c>
      <c r="K15" s="17">
        <v>54881515.809119999</v>
      </c>
      <c r="L15" s="14" t="s">
        <v>403</v>
      </c>
      <c r="M15" s="17">
        <v>42216550.622400001</v>
      </c>
      <c r="N15" s="14" t="s">
        <v>52</v>
      </c>
      <c r="O15" s="17">
        <v>54881515.809119999</v>
      </c>
      <c r="P15" s="17">
        <v>42216550.622400001</v>
      </c>
      <c r="Q15" s="17">
        <v>0</v>
      </c>
      <c r="R15" s="17">
        <v>0</v>
      </c>
      <c r="S15" s="18">
        <v>0</v>
      </c>
      <c r="T15" s="14" t="s">
        <v>51</v>
      </c>
      <c r="U15" s="14" t="s">
        <v>80</v>
      </c>
      <c r="V15" s="14" t="s">
        <v>417</v>
      </c>
      <c r="W15" s="18">
        <v>100</v>
      </c>
      <c r="X15" s="18">
        <v>1</v>
      </c>
      <c r="Y15" s="14" t="s">
        <v>80</v>
      </c>
      <c r="Z15" s="14" t="s">
        <v>80</v>
      </c>
      <c r="AA15" s="18" t="s">
        <v>80</v>
      </c>
      <c r="AB15" s="18" t="s">
        <v>80</v>
      </c>
      <c r="AC15" s="14" t="s">
        <v>80</v>
      </c>
    </row>
    <row r="16" spans="1:31 16384:16384" x14ac:dyDescent="0.15">
      <c r="A16" s="14" t="s">
        <v>73</v>
      </c>
      <c r="B16" s="14" t="s">
        <v>79</v>
      </c>
      <c r="C16" s="14" t="s">
        <v>15</v>
      </c>
      <c r="D16" s="14" t="s">
        <v>92</v>
      </c>
      <c r="E16" s="14" t="s">
        <v>200</v>
      </c>
      <c r="F16" s="14" t="s">
        <v>304</v>
      </c>
      <c r="G16" s="14" t="s">
        <v>80</v>
      </c>
      <c r="H16" s="14" t="s">
        <v>403</v>
      </c>
      <c r="I16" s="17">
        <v>47620693.119999997</v>
      </c>
      <c r="J16" s="14" t="s">
        <v>52</v>
      </c>
      <c r="K16" s="17">
        <v>61906901.056000002</v>
      </c>
      <c r="L16" s="14" t="s">
        <v>403</v>
      </c>
      <c r="M16" s="17">
        <v>47620693.119999997</v>
      </c>
      <c r="N16" s="14" t="s">
        <v>52</v>
      </c>
      <c r="O16" s="17">
        <v>61906901.056000002</v>
      </c>
      <c r="P16" s="17">
        <v>47620693.119999997</v>
      </c>
      <c r="Q16" s="17">
        <v>0</v>
      </c>
      <c r="R16" s="17">
        <v>0</v>
      </c>
      <c r="S16" s="18">
        <v>0</v>
      </c>
      <c r="T16" s="14" t="s">
        <v>51</v>
      </c>
      <c r="U16" s="14" t="s">
        <v>80</v>
      </c>
      <c r="V16" s="14" t="s">
        <v>417</v>
      </c>
      <c r="W16" s="18">
        <v>100</v>
      </c>
      <c r="X16" s="18">
        <v>1</v>
      </c>
      <c r="Y16" s="14" t="s">
        <v>80</v>
      </c>
      <c r="Z16" s="14" t="s">
        <v>80</v>
      </c>
      <c r="AA16" s="18" t="s">
        <v>80</v>
      </c>
      <c r="AB16" s="18" t="s">
        <v>80</v>
      </c>
      <c r="AC16" s="14" t="s">
        <v>80</v>
      </c>
    </row>
    <row r="17" spans="1:29" x14ac:dyDescent="0.15">
      <c r="A17" s="14" t="s">
        <v>73</v>
      </c>
      <c r="B17" s="14" t="s">
        <v>11</v>
      </c>
      <c r="C17" s="14" t="s">
        <v>15</v>
      </c>
      <c r="D17" s="14" t="s">
        <v>93</v>
      </c>
      <c r="E17" s="14" t="s">
        <v>201</v>
      </c>
      <c r="F17" s="14" t="s">
        <v>305</v>
      </c>
      <c r="G17" s="14" t="s">
        <v>80</v>
      </c>
      <c r="H17" s="14" t="s">
        <v>403</v>
      </c>
      <c r="I17" s="17">
        <v>270091374.33600003</v>
      </c>
      <c r="J17" s="14" t="s">
        <v>52</v>
      </c>
      <c r="K17" s="17">
        <v>351118786.63680005</v>
      </c>
      <c r="L17" s="14" t="s">
        <v>403</v>
      </c>
      <c r="M17" s="17">
        <v>270091374.33600003</v>
      </c>
      <c r="N17" s="14" t="s">
        <v>52</v>
      </c>
      <c r="O17" s="17">
        <v>351118786.63680005</v>
      </c>
      <c r="P17" s="17">
        <v>270091374.33600003</v>
      </c>
      <c r="Q17" s="17">
        <v>0</v>
      </c>
      <c r="R17" s="17">
        <v>0</v>
      </c>
      <c r="S17" s="18">
        <v>0</v>
      </c>
      <c r="T17" s="14" t="s">
        <v>51</v>
      </c>
      <c r="U17" s="14" t="s">
        <v>80</v>
      </c>
      <c r="V17" s="14" t="s">
        <v>417</v>
      </c>
      <c r="W17" s="18">
        <v>100</v>
      </c>
      <c r="X17" s="18">
        <v>1</v>
      </c>
      <c r="Y17" s="14" t="s">
        <v>80</v>
      </c>
      <c r="Z17" s="14" t="s">
        <v>80</v>
      </c>
      <c r="AA17" s="18" t="s">
        <v>80</v>
      </c>
      <c r="AB17" s="18" t="s">
        <v>80</v>
      </c>
      <c r="AC17" s="14" t="s">
        <v>80</v>
      </c>
    </row>
    <row r="18" spans="1:29" x14ac:dyDescent="0.15">
      <c r="A18" s="14" t="s">
        <v>73</v>
      </c>
      <c r="B18" s="14" t="s">
        <v>11</v>
      </c>
      <c r="C18" s="14" t="s">
        <v>15</v>
      </c>
      <c r="D18" s="14" t="s">
        <v>94</v>
      </c>
      <c r="E18" s="14" t="s">
        <v>202</v>
      </c>
      <c r="F18" s="14" t="s">
        <v>306</v>
      </c>
      <c r="G18" s="14" t="s">
        <v>80</v>
      </c>
      <c r="H18" s="14" t="s">
        <v>403</v>
      </c>
      <c r="I18" s="17">
        <v>65787835.825599998</v>
      </c>
      <c r="J18" s="14" t="s">
        <v>52</v>
      </c>
      <c r="K18" s="17">
        <v>85524186.573280007</v>
      </c>
      <c r="L18" s="14" t="s">
        <v>403</v>
      </c>
      <c r="M18" s="17">
        <v>65787835.825599998</v>
      </c>
      <c r="N18" s="14" t="s">
        <v>52</v>
      </c>
      <c r="O18" s="17">
        <v>85524186.573280007</v>
      </c>
      <c r="P18" s="17">
        <v>65787835.825599998</v>
      </c>
      <c r="Q18" s="17">
        <v>0</v>
      </c>
      <c r="R18" s="17">
        <v>0</v>
      </c>
      <c r="S18" s="18">
        <v>0</v>
      </c>
      <c r="T18" s="14" t="s">
        <v>51</v>
      </c>
      <c r="U18" s="14" t="s">
        <v>80</v>
      </c>
      <c r="V18" s="14" t="s">
        <v>417</v>
      </c>
      <c r="W18" s="18">
        <v>100</v>
      </c>
      <c r="X18" s="18">
        <v>1</v>
      </c>
      <c r="Y18" s="14" t="s">
        <v>80</v>
      </c>
      <c r="Z18" s="14" t="s">
        <v>80</v>
      </c>
      <c r="AA18" s="18" t="s">
        <v>80</v>
      </c>
      <c r="AB18" s="18" t="s">
        <v>80</v>
      </c>
      <c r="AC18" s="14" t="s">
        <v>80</v>
      </c>
    </row>
    <row r="19" spans="1:29" x14ac:dyDescent="0.15">
      <c r="A19" s="14" t="s">
        <v>73</v>
      </c>
      <c r="B19" s="14" t="s">
        <v>11</v>
      </c>
      <c r="C19" s="14" t="s">
        <v>15</v>
      </c>
      <c r="D19" s="14" t="s">
        <v>95</v>
      </c>
      <c r="E19" s="14" t="s">
        <v>203</v>
      </c>
      <c r="F19" s="14" t="s">
        <v>307</v>
      </c>
      <c r="G19" s="14" t="s">
        <v>80</v>
      </c>
      <c r="H19" s="14" t="s">
        <v>403</v>
      </c>
      <c r="I19" s="17">
        <v>101837399.32799999</v>
      </c>
      <c r="J19" s="14" t="s">
        <v>52</v>
      </c>
      <c r="K19" s="17">
        <v>132388619.12639999</v>
      </c>
      <c r="L19" s="14" t="s">
        <v>403</v>
      </c>
      <c r="M19" s="17">
        <v>101837399.32799999</v>
      </c>
      <c r="N19" s="14" t="s">
        <v>52</v>
      </c>
      <c r="O19" s="17">
        <v>132388619.12639999</v>
      </c>
      <c r="P19" s="17">
        <v>101837399.32799999</v>
      </c>
      <c r="Q19" s="17">
        <v>0</v>
      </c>
      <c r="R19" s="17">
        <v>0</v>
      </c>
      <c r="S19" s="18">
        <v>0</v>
      </c>
      <c r="T19" s="14" t="s">
        <v>51</v>
      </c>
      <c r="U19" s="14" t="s">
        <v>80</v>
      </c>
      <c r="V19" s="14" t="s">
        <v>417</v>
      </c>
      <c r="W19" s="18">
        <v>100</v>
      </c>
      <c r="X19" s="18">
        <v>1</v>
      </c>
      <c r="Y19" s="14" t="s">
        <v>80</v>
      </c>
      <c r="Z19" s="14" t="s">
        <v>80</v>
      </c>
      <c r="AA19" s="18" t="s">
        <v>80</v>
      </c>
      <c r="AB19" s="18" t="s">
        <v>80</v>
      </c>
      <c r="AC19" s="14" t="s">
        <v>80</v>
      </c>
    </row>
    <row r="20" spans="1:29" x14ac:dyDescent="0.15">
      <c r="A20" s="14" t="s">
        <v>73</v>
      </c>
      <c r="B20" s="14" t="s">
        <v>11</v>
      </c>
      <c r="C20" s="14" t="s">
        <v>15</v>
      </c>
      <c r="D20" s="14" t="s">
        <v>96</v>
      </c>
      <c r="E20" s="14" t="s">
        <v>204</v>
      </c>
      <c r="F20" s="14" t="s">
        <v>308</v>
      </c>
      <c r="G20" s="14" t="s">
        <v>80</v>
      </c>
      <c r="H20" s="14" t="s">
        <v>403</v>
      </c>
      <c r="I20" s="17">
        <v>77876189.725600004</v>
      </c>
      <c r="J20" s="14" t="s">
        <v>52</v>
      </c>
      <c r="K20" s="17">
        <v>101239046.64328001</v>
      </c>
      <c r="L20" s="14" t="s">
        <v>403</v>
      </c>
      <c r="M20" s="17">
        <v>77876189.725600004</v>
      </c>
      <c r="N20" s="14" t="s">
        <v>52</v>
      </c>
      <c r="O20" s="17">
        <v>101239046.64328001</v>
      </c>
      <c r="P20" s="17">
        <v>77876189.725600004</v>
      </c>
      <c r="Q20" s="17">
        <v>0</v>
      </c>
      <c r="R20" s="17">
        <v>0</v>
      </c>
      <c r="S20" s="18">
        <v>0</v>
      </c>
      <c r="T20" s="14" t="s">
        <v>51</v>
      </c>
      <c r="U20" s="14" t="s">
        <v>80</v>
      </c>
      <c r="V20" s="14" t="s">
        <v>417</v>
      </c>
      <c r="W20" s="18">
        <v>100</v>
      </c>
      <c r="X20" s="18">
        <v>1</v>
      </c>
      <c r="Y20" s="14" t="s">
        <v>80</v>
      </c>
      <c r="Z20" s="14" t="s">
        <v>80</v>
      </c>
      <c r="AA20" s="18" t="s">
        <v>80</v>
      </c>
      <c r="AB20" s="18" t="s">
        <v>80</v>
      </c>
      <c r="AC20" s="14" t="s">
        <v>80</v>
      </c>
    </row>
    <row r="21" spans="1:29" x14ac:dyDescent="0.15">
      <c r="A21" s="14" t="s">
        <v>73</v>
      </c>
      <c r="B21" s="14" t="s">
        <v>11</v>
      </c>
      <c r="C21" s="14" t="s">
        <v>15</v>
      </c>
      <c r="D21" s="14" t="s">
        <v>97</v>
      </c>
      <c r="E21" s="14" t="s">
        <v>205</v>
      </c>
      <c r="F21" s="14" t="s">
        <v>309</v>
      </c>
      <c r="G21" s="14" t="s">
        <v>80</v>
      </c>
      <c r="H21" s="14" t="s">
        <v>403</v>
      </c>
      <c r="I21" s="17">
        <v>50377680.785599999</v>
      </c>
      <c r="J21" s="14" t="s">
        <v>52</v>
      </c>
      <c r="K21" s="17">
        <v>65490985.021279998</v>
      </c>
      <c r="L21" s="14" t="s">
        <v>403</v>
      </c>
      <c r="M21" s="17">
        <v>50377680.785599999</v>
      </c>
      <c r="N21" s="14" t="s">
        <v>52</v>
      </c>
      <c r="O21" s="17">
        <v>65490985.021279998</v>
      </c>
      <c r="P21" s="17">
        <v>50377680.785599999</v>
      </c>
      <c r="Q21" s="17">
        <v>0</v>
      </c>
      <c r="R21" s="17">
        <v>0</v>
      </c>
      <c r="S21" s="18">
        <v>0</v>
      </c>
      <c r="T21" s="14" t="s">
        <v>51</v>
      </c>
      <c r="U21" s="14" t="s">
        <v>80</v>
      </c>
      <c r="V21" s="14" t="s">
        <v>417</v>
      </c>
      <c r="W21" s="18">
        <v>100</v>
      </c>
      <c r="X21" s="18">
        <v>1</v>
      </c>
      <c r="Y21" s="14" t="s">
        <v>80</v>
      </c>
      <c r="Z21" s="14" t="s">
        <v>80</v>
      </c>
      <c r="AA21" s="18" t="s">
        <v>80</v>
      </c>
      <c r="AB21" s="18" t="s">
        <v>80</v>
      </c>
      <c r="AC21" s="14" t="s">
        <v>80</v>
      </c>
    </row>
    <row r="22" spans="1:29" x14ac:dyDescent="0.15">
      <c r="A22" s="14" t="s">
        <v>73</v>
      </c>
      <c r="B22" s="14" t="s">
        <v>11</v>
      </c>
      <c r="C22" s="14" t="s">
        <v>15</v>
      </c>
      <c r="D22" s="14" t="s">
        <v>98</v>
      </c>
      <c r="E22" s="14" t="s">
        <v>206</v>
      </c>
      <c r="F22" s="14" t="s">
        <v>310</v>
      </c>
      <c r="G22" s="14" t="s">
        <v>80</v>
      </c>
      <c r="H22" s="14" t="s">
        <v>403</v>
      </c>
      <c r="I22" s="17">
        <v>107210423.2192</v>
      </c>
      <c r="J22" s="14" t="s">
        <v>52</v>
      </c>
      <c r="K22" s="17">
        <v>139373550.18496001</v>
      </c>
      <c r="L22" s="14" t="s">
        <v>403</v>
      </c>
      <c r="M22" s="17">
        <v>107210423.2192</v>
      </c>
      <c r="N22" s="14" t="s">
        <v>52</v>
      </c>
      <c r="O22" s="17">
        <v>139373550.18496001</v>
      </c>
      <c r="P22" s="17">
        <v>107210423.2192</v>
      </c>
      <c r="Q22" s="17">
        <v>0</v>
      </c>
      <c r="R22" s="17">
        <v>0</v>
      </c>
      <c r="S22" s="18">
        <v>0</v>
      </c>
      <c r="T22" s="14" t="s">
        <v>51</v>
      </c>
      <c r="U22" s="14" t="s">
        <v>80</v>
      </c>
      <c r="V22" s="14" t="s">
        <v>417</v>
      </c>
      <c r="W22" s="18">
        <v>100</v>
      </c>
      <c r="X22" s="18">
        <v>1</v>
      </c>
      <c r="Y22" s="14" t="s">
        <v>80</v>
      </c>
      <c r="Z22" s="14" t="s">
        <v>80</v>
      </c>
      <c r="AA22" s="18" t="s">
        <v>80</v>
      </c>
      <c r="AB22" s="18" t="s">
        <v>80</v>
      </c>
      <c r="AC22" s="14" t="s">
        <v>80</v>
      </c>
    </row>
    <row r="23" spans="1:29" x14ac:dyDescent="0.15">
      <c r="A23" s="14" t="s">
        <v>73</v>
      </c>
      <c r="B23" s="14" t="s">
        <v>11</v>
      </c>
      <c r="C23" s="14" t="s">
        <v>15</v>
      </c>
      <c r="D23" s="14" t="s">
        <v>99</v>
      </c>
      <c r="E23" s="14" t="s">
        <v>207</v>
      </c>
      <c r="F23" s="14" t="s">
        <v>311</v>
      </c>
      <c r="G23" s="14" t="s">
        <v>80</v>
      </c>
      <c r="H23" s="14" t="s">
        <v>403</v>
      </c>
      <c r="I23" s="17">
        <v>70667134.305600002</v>
      </c>
      <c r="J23" s="14" t="s">
        <v>52</v>
      </c>
      <c r="K23" s="17">
        <v>91867274.597280011</v>
      </c>
      <c r="L23" s="14" t="s">
        <v>403</v>
      </c>
      <c r="M23" s="17">
        <v>70667134.305600002</v>
      </c>
      <c r="N23" s="14" t="s">
        <v>52</v>
      </c>
      <c r="O23" s="17">
        <v>91867274.597280011</v>
      </c>
      <c r="P23" s="17">
        <v>70667134.305600002</v>
      </c>
      <c r="Q23" s="17">
        <v>0</v>
      </c>
      <c r="R23" s="17">
        <v>0</v>
      </c>
      <c r="S23" s="18">
        <v>0</v>
      </c>
      <c r="T23" s="14" t="s">
        <v>51</v>
      </c>
      <c r="U23" s="14" t="s">
        <v>80</v>
      </c>
      <c r="V23" s="14" t="s">
        <v>417</v>
      </c>
      <c r="W23" s="18">
        <v>100</v>
      </c>
      <c r="X23" s="18">
        <v>1</v>
      </c>
      <c r="Y23" s="14" t="s">
        <v>80</v>
      </c>
      <c r="Z23" s="14" t="s">
        <v>80</v>
      </c>
      <c r="AA23" s="18" t="s">
        <v>80</v>
      </c>
      <c r="AB23" s="18" t="s">
        <v>80</v>
      </c>
      <c r="AC23" s="14" t="s">
        <v>80</v>
      </c>
    </row>
    <row r="24" spans="1:29" x14ac:dyDescent="0.15">
      <c r="A24" s="14" t="s">
        <v>73</v>
      </c>
      <c r="B24" s="14" t="s">
        <v>11</v>
      </c>
      <c r="C24" s="14" t="s">
        <v>15</v>
      </c>
      <c r="D24" s="14" t="s">
        <v>100</v>
      </c>
      <c r="E24" s="14" t="s">
        <v>208</v>
      </c>
      <c r="F24" s="14" t="s">
        <v>312</v>
      </c>
      <c r="G24" s="14" t="s">
        <v>80</v>
      </c>
      <c r="H24" s="14" t="s">
        <v>403</v>
      </c>
      <c r="I24" s="17">
        <v>1802890339.9528</v>
      </c>
      <c r="J24" s="14" t="s">
        <v>52</v>
      </c>
      <c r="K24" s="17">
        <v>2343757441.9386401</v>
      </c>
      <c r="L24" s="14" t="s">
        <v>403</v>
      </c>
      <c r="M24" s="17">
        <v>1802890339.9528</v>
      </c>
      <c r="N24" s="14" t="s">
        <v>52</v>
      </c>
      <c r="O24" s="17">
        <v>2343757441.9386401</v>
      </c>
      <c r="P24" s="17">
        <v>1802890339.9528</v>
      </c>
      <c r="Q24" s="17">
        <v>0</v>
      </c>
      <c r="R24" s="17">
        <v>0</v>
      </c>
      <c r="S24" s="18">
        <v>0</v>
      </c>
      <c r="T24" s="14" t="s">
        <v>51</v>
      </c>
      <c r="U24" s="14" t="s">
        <v>80</v>
      </c>
      <c r="V24" s="14" t="s">
        <v>417</v>
      </c>
      <c r="W24" s="18">
        <v>100</v>
      </c>
      <c r="X24" s="18">
        <v>1</v>
      </c>
      <c r="Y24" s="14" t="s">
        <v>80</v>
      </c>
      <c r="Z24" s="14" t="s">
        <v>80</v>
      </c>
      <c r="AA24" s="18" t="s">
        <v>80</v>
      </c>
      <c r="AB24" s="18" t="s">
        <v>80</v>
      </c>
      <c r="AC24" s="14" t="s">
        <v>80</v>
      </c>
    </row>
    <row r="25" spans="1:29" x14ac:dyDescent="0.15">
      <c r="A25" s="14" t="s">
        <v>73</v>
      </c>
      <c r="B25" s="14" t="s">
        <v>11</v>
      </c>
      <c r="C25" s="14" t="s">
        <v>15</v>
      </c>
      <c r="D25" s="14" t="s">
        <v>101</v>
      </c>
      <c r="E25" s="14" t="s">
        <v>209</v>
      </c>
      <c r="F25" s="14" t="s">
        <v>313</v>
      </c>
      <c r="G25" s="14" t="s">
        <v>80</v>
      </c>
      <c r="H25" s="14" t="s">
        <v>403</v>
      </c>
      <c r="I25" s="17">
        <v>93288008.217600003</v>
      </c>
      <c r="J25" s="14" t="s">
        <v>52</v>
      </c>
      <c r="K25" s="17">
        <v>121274410.68288001</v>
      </c>
      <c r="L25" s="14" t="s">
        <v>403</v>
      </c>
      <c r="M25" s="17">
        <v>93288008.217600003</v>
      </c>
      <c r="N25" s="14" t="s">
        <v>52</v>
      </c>
      <c r="O25" s="17">
        <v>121274410.68288001</v>
      </c>
      <c r="P25" s="17">
        <v>93288008.217600003</v>
      </c>
      <c r="Q25" s="17">
        <v>0</v>
      </c>
      <c r="R25" s="17">
        <v>0</v>
      </c>
      <c r="S25" s="18">
        <v>0</v>
      </c>
      <c r="T25" s="14" t="s">
        <v>51</v>
      </c>
      <c r="U25" s="14" t="s">
        <v>80</v>
      </c>
      <c r="V25" s="14" t="s">
        <v>417</v>
      </c>
      <c r="W25" s="18">
        <v>100</v>
      </c>
      <c r="X25" s="18">
        <v>1</v>
      </c>
      <c r="Y25" s="14" t="s">
        <v>80</v>
      </c>
      <c r="Z25" s="14" t="s">
        <v>80</v>
      </c>
      <c r="AA25" s="18" t="s">
        <v>80</v>
      </c>
      <c r="AB25" s="18" t="s">
        <v>80</v>
      </c>
      <c r="AC25" s="14" t="s">
        <v>80</v>
      </c>
    </row>
    <row r="26" spans="1:29" x14ac:dyDescent="0.15">
      <c r="A26" s="14" t="s">
        <v>73</v>
      </c>
      <c r="B26" s="14" t="s">
        <v>11</v>
      </c>
      <c r="C26" s="14" t="s">
        <v>15</v>
      </c>
      <c r="D26" s="14" t="s">
        <v>102</v>
      </c>
      <c r="E26" s="14" t="s">
        <v>210</v>
      </c>
      <c r="F26" s="14" t="s">
        <v>314</v>
      </c>
      <c r="G26" s="14" t="s">
        <v>80</v>
      </c>
      <c r="H26" s="14" t="s">
        <v>403</v>
      </c>
      <c r="I26" s="17">
        <v>454896976.39679998</v>
      </c>
      <c r="J26" s="14" t="s">
        <v>52</v>
      </c>
      <c r="K26" s="17">
        <v>591366069.31584001</v>
      </c>
      <c r="L26" s="14" t="s">
        <v>403</v>
      </c>
      <c r="M26" s="17">
        <v>454896976.39679998</v>
      </c>
      <c r="N26" s="14" t="s">
        <v>52</v>
      </c>
      <c r="O26" s="17">
        <v>591366069.31584001</v>
      </c>
      <c r="P26" s="17">
        <v>454896976.39679998</v>
      </c>
      <c r="Q26" s="17">
        <v>0</v>
      </c>
      <c r="R26" s="17">
        <v>0</v>
      </c>
      <c r="S26" s="18">
        <v>0</v>
      </c>
      <c r="T26" s="14" t="s">
        <v>51</v>
      </c>
      <c r="U26" s="14" t="s">
        <v>80</v>
      </c>
      <c r="V26" s="14" t="s">
        <v>417</v>
      </c>
      <c r="W26" s="18">
        <v>100</v>
      </c>
      <c r="X26" s="18">
        <v>1</v>
      </c>
      <c r="Y26" s="14" t="s">
        <v>80</v>
      </c>
      <c r="Z26" s="14" t="s">
        <v>80</v>
      </c>
      <c r="AA26" s="18" t="s">
        <v>80</v>
      </c>
      <c r="AB26" s="18" t="s">
        <v>80</v>
      </c>
      <c r="AC26" s="14" t="s">
        <v>80</v>
      </c>
    </row>
    <row r="27" spans="1:29" x14ac:dyDescent="0.15">
      <c r="A27" s="14" t="s">
        <v>73</v>
      </c>
      <c r="B27" s="14" t="s">
        <v>11</v>
      </c>
      <c r="C27" s="14" t="s">
        <v>15</v>
      </c>
      <c r="D27" s="14" t="s">
        <v>103</v>
      </c>
      <c r="E27" s="14" t="s">
        <v>211</v>
      </c>
      <c r="F27" s="14" t="s">
        <v>315</v>
      </c>
      <c r="G27" s="14" t="s">
        <v>80</v>
      </c>
      <c r="H27" s="14" t="s">
        <v>403</v>
      </c>
      <c r="I27" s="17">
        <v>676943382.528</v>
      </c>
      <c r="J27" s="14" t="s">
        <v>52</v>
      </c>
      <c r="K27" s="17">
        <v>880026397.28640008</v>
      </c>
      <c r="L27" s="14" t="s">
        <v>403</v>
      </c>
      <c r="M27" s="17">
        <v>676943382.528</v>
      </c>
      <c r="N27" s="14" t="s">
        <v>52</v>
      </c>
      <c r="O27" s="17">
        <v>880026397.28640008</v>
      </c>
      <c r="P27" s="17">
        <v>676943382.528</v>
      </c>
      <c r="Q27" s="17">
        <v>0</v>
      </c>
      <c r="R27" s="17">
        <v>0</v>
      </c>
      <c r="S27" s="18">
        <v>0</v>
      </c>
      <c r="T27" s="14" t="s">
        <v>51</v>
      </c>
      <c r="U27" s="14" t="s">
        <v>80</v>
      </c>
      <c r="V27" s="14" t="s">
        <v>417</v>
      </c>
      <c r="W27" s="18">
        <v>100</v>
      </c>
      <c r="X27" s="18">
        <v>1</v>
      </c>
      <c r="Y27" s="14" t="s">
        <v>80</v>
      </c>
      <c r="Z27" s="14" t="s">
        <v>80</v>
      </c>
      <c r="AA27" s="18" t="s">
        <v>80</v>
      </c>
      <c r="AB27" s="18" t="s">
        <v>80</v>
      </c>
      <c r="AC27" s="14" t="s">
        <v>80</v>
      </c>
    </row>
    <row r="28" spans="1:29" x14ac:dyDescent="0.15">
      <c r="A28" s="14" t="s">
        <v>73</v>
      </c>
      <c r="B28" s="14" t="s">
        <v>11</v>
      </c>
      <c r="C28" s="14" t="s">
        <v>15</v>
      </c>
      <c r="D28" s="14" t="s">
        <v>104</v>
      </c>
      <c r="E28" s="14" t="s">
        <v>212</v>
      </c>
      <c r="F28" s="14" t="s">
        <v>316</v>
      </c>
      <c r="G28" s="14" t="s">
        <v>80</v>
      </c>
      <c r="H28" s="14" t="s">
        <v>403</v>
      </c>
      <c r="I28" s="17">
        <v>27872885.286400001</v>
      </c>
      <c r="J28" s="14" t="s">
        <v>52</v>
      </c>
      <c r="K28" s="17">
        <v>36234750.872320004</v>
      </c>
      <c r="L28" s="14" t="s">
        <v>403</v>
      </c>
      <c r="M28" s="17">
        <v>27872885.286400001</v>
      </c>
      <c r="N28" s="14" t="s">
        <v>52</v>
      </c>
      <c r="O28" s="17">
        <v>36234750.872320004</v>
      </c>
      <c r="P28" s="17">
        <v>27872885.286400001</v>
      </c>
      <c r="Q28" s="17">
        <v>0</v>
      </c>
      <c r="R28" s="17">
        <v>0</v>
      </c>
      <c r="S28" s="18">
        <v>0</v>
      </c>
      <c r="T28" s="14" t="s">
        <v>51</v>
      </c>
      <c r="U28" s="14" t="s">
        <v>80</v>
      </c>
      <c r="V28" s="14" t="s">
        <v>417</v>
      </c>
      <c r="W28" s="18">
        <v>100</v>
      </c>
      <c r="X28" s="18">
        <v>1</v>
      </c>
      <c r="Y28" s="14" t="s">
        <v>80</v>
      </c>
      <c r="Z28" s="14" t="s">
        <v>80</v>
      </c>
      <c r="AA28" s="18" t="s">
        <v>80</v>
      </c>
      <c r="AB28" s="18" t="s">
        <v>80</v>
      </c>
      <c r="AC28" s="14" t="s">
        <v>80</v>
      </c>
    </row>
    <row r="29" spans="1:29" x14ac:dyDescent="0.15">
      <c r="A29" s="14" t="s">
        <v>73</v>
      </c>
      <c r="B29" s="14" t="s">
        <v>11</v>
      </c>
      <c r="C29" s="14" t="s">
        <v>15</v>
      </c>
      <c r="D29" s="14" t="s">
        <v>105</v>
      </c>
      <c r="E29" s="14" t="s">
        <v>213</v>
      </c>
      <c r="F29" s="14" t="s">
        <v>317</v>
      </c>
      <c r="G29" s="14" t="s">
        <v>80</v>
      </c>
      <c r="H29" s="14" t="s">
        <v>403</v>
      </c>
      <c r="I29" s="17">
        <v>97069294.980000004</v>
      </c>
      <c r="J29" s="14" t="s">
        <v>52</v>
      </c>
      <c r="K29" s="17">
        <v>126190083.47400001</v>
      </c>
      <c r="L29" s="14" t="s">
        <v>403</v>
      </c>
      <c r="M29" s="17">
        <v>97069294.980000004</v>
      </c>
      <c r="N29" s="14" t="s">
        <v>52</v>
      </c>
      <c r="O29" s="17">
        <v>126190083.47400001</v>
      </c>
      <c r="P29" s="17">
        <v>97069294.980000004</v>
      </c>
      <c r="Q29" s="17">
        <v>0</v>
      </c>
      <c r="R29" s="17">
        <v>0</v>
      </c>
      <c r="S29" s="18">
        <v>0</v>
      </c>
      <c r="T29" s="14" t="s">
        <v>51</v>
      </c>
      <c r="U29" s="14" t="s">
        <v>80</v>
      </c>
      <c r="V29" s="14" t="s">
        <v>417</v>
      </c>
      <c r="W29" s="18">
        <v>100</v>
      </c>
      <c r="X29" s="18">
        <v>1</v>
      </c>
      <c r="Y29" s="14" t="s">
        <v>80</v>
      </c>
      <c r="Z29" s="14" t="s">
        <v>80</v>
      </c>
      <c r="AA29" s="18" t="s">
        <v>80</v>
      </c>
      <c r="AB29" s="18" t="s">
        <v>80</v>
      </c>
      <c r="AC29" s="14" t="s">
        <v>80</v>
      </c>
    </row>
    <row r="30" spans="1:29" x14ac:dyDescent="0.15">
      <c r="A30" s="14" t="s">
        <v>73</v>
      </c>
      <c r="B30" s="14" t="s">
        <v>11</v>
      </c>
      <c r="C30" s="14" t="s">
        <v>15</v>
      </c>
      <c r="D30" s="14" t="s">
        <v>106</v>
      </c>
      <c r="E30" s="14" t="s">
        <v>214</v>
      </c>
      <c r="F30" s="14" t="s">
        <v>318</v>
      </c>
      <c r="G30" s="14" t="s">
        <v>80</v>
      </c>
      <c r="H30" s="14" t="s">
        <v>403</v>
      </c>
      <c r="I30" s="17">
        <v>430908537.61200005</v>
      </c>
      <c r="J30" s="14" t="s">
        <v>52</v>
      </c>
      <c r="K30" s="17">
        <v>560181098.89560008</v>
      </c>
      <c r="L30" s="14" t="s">
        <v>403</v>
      </c>
      <c r="M30" s="17">
        <v>430908537.61200005</v>
      </c>
      <c r="N30" s="14" t="s">
        <v>52</v>
      </c>
      <c r="O30" s="17">
        <v>560181098.89560008</v>
      </c>
      <c r="P30" s="17">
        <v>430311891.93440002</v>
      </c>
      <c r="Q30" s="17">
        <v>596645.67760000005</v>
      </c>
      <c r="R30" s="17">
        <v>0</v>
      </c>
      <c r="S30" s="18">
        <v>0</v>
      </c>
      <c r="T30" s="14" t="s">
        <v>51</v>
      </c>
      <c r="U30" s="14" t="s">
        <v>80</v>
      </c>
      <c r="V30" s="14" t="s">
        <v>417</v>
      </c>
      <c r="W30" s="18">
        <v>100</v>
      </c>
      <c r="X30" s="18">
        <v>1</v>
      </c>
      <c r="Y30" s="14" t="s">
        <v>80</v>
      </c>
      <c r="Z30" s="14" t="s">
        <v>80</v>
      </c>
      <c r="AA30" s="18" t="s">
        <v>80</v>
      </c>
      <c r="AB30" s="18" t="s">
        <v>80</v>
      </c>
      <c r="AC30" s="14" t="s">
        <v>80</v>
      </c>
    </row>
    <row r="31" spans="1:29" x14ac:dyDescent="0.15">
      <c r="A31" s="14" t="s">
        <v>73</v>
      </c>
      <c r="B31" s="14" t="s">
        <v>11</v>
      </c>
      <c r="C31" s="14" t="s">
        <v>15</v>
      </c>
      <c r="D31" s="14" t="s">
        <v>107</v>
      </c>
      <c r="E31" s="14" t="s">
        <v>215</v>
      </c>
      <c r="F31" s="14" t="s">
        <v>319</v>
      </c>
      <c r="G31" s="14" t="s">
        <v>80</v>
      </c>
      <c r="H31" s="14" t="s">
        <v>403</v>
      </c>
      <c r="I31" s="17">
        <v>44904854.596000001</v>
      </c>
      <c r="J31" s="14" t="s">
        <v>52</v>
      </c>
      <c r="K31" s="17">
        <v>58376310.974800006</v>
      </c>
      <c r="L31" s="14" t="s">
        <v>403</v>
      </c>
      <c r="M31" s="17">
        <v>44904854.596000001</v>
      </c>
      <c r="N31" s="14" t="s">
        <v>52</v>
      </c>
      <c r="O31" s="17">
        <v>58376310.974800006</v>
      </c>
      <c r="P31" s="17">
        <v>44904854.596000001</v>
      </c>
      <c r="Q31" s="17">
        <v>0</v>
      </c>
      <c r="R31" s="17">
        <v>0</v>
      </c>
      <c r="S31" s="18">
        <v>0</v>
      </c>
      <c r="T31" s="14" t="s">
        <v>51</v>
      </c>
      <c r="U31" s="14" t="s">
        <v>80</v>
      </c>
      <c r="V31" s="14" t="s">
        <v>417</v>
      </c>
      <c r="W31" s="18">
        <v>100</v>
      </c>
      <c r="X31" s="18">
        <v>1</v>
      </c>
      <c r="Y31" s="14" t="s">
        <v>80</v>
      </c>
      <c r="Z31" s="14" t="s">
        <v>80</v>
      </c>
      <c r="AA31" s="18" t="s">
        <v>80</v>
      </c>
      <c r="AB31" s="18" t="s">
        <v>80</v>
      </c>
      <c r="AC31" s="14" t="s">
        <v>80</v>
      </c>
    </row>
    <row r="32" spans="1:29" x14ac:dyDescent="0.15">
      <c r="A32" s="14" t="s">
        <v>73</v>
      </c>
      <c r="B32" s="14" t="s">
        <v>11</v>
      </c>
      <c r="C32" s="14" t="s">
        <v>15</v>
      </c>
      <c r="D32" s="14" t="s">
        <v>108</v>
      </c>
      <c r="E32" s="14" t="s">
        <v>216</v>
      </c>
      <c r="F32" s="14" t="s">
        <v>320</v>
      </c>
      <c r="G32" s="14" t="s">
        <v>80</v>
      </c>
      <c r="H32" s="14" t="s">
        <v>403</v>
      </c>
      <c r="I32" s="17">
        <v>97286922.717600003</v>
      </c>
      <c r="J32" s="14" t="s">
        <v>52</v>
      </c>
      <c r="K32" s="17">
        <v>126472999.53288001</v>
      </c>
      <c r="L32" s="14" t="s">
        <v>403</v>
      </c>
      <c r="M32" s="17">
        <v>97286922.717600003</v>
      </c>
      <c r="N32" s="14" t="s">
        <v>52</v>
      </c>
      <c r="O32" s="17">
        <v>126472999.53288001</v>
      </c>
      <c r="P32" s="17">
        <v>97286922.717600003</v>
      </c>
      <c r="Q32" s="17">
        <v>0</v>
      </c>
      <c r="R32" s="17">
        <v>0</v>
      </c>
      <c r="S32" s="18">
        <v>0</v>
      </c>
      <c r="T32" s="14" t="s">
        <v>51</v>
      </c>
      <c r="U32" s="14" t="s">
        <v>80</v>
      </c>
      <c r="V32" s="14" t="s">
        <v>417</v>
      </c>
      <c r="W32" s="18">
        <v>100</v>
      </c>
      <c r="X32" s="18">
        <v>1</v>
      </c>
      <c r="Y32" s="14" t="s">
        <v>80</v>
      </c>
      <c r="Z32" s="14" t="s">
        <v>80</v>
      </c>
      <c r="AA32" s="18" t="s">
        <v>80</v>
      </c>
      <c r="AB32" s="18" t="s">
        <v>80</v>
      </c>
      <c r="AC32" s="14" t="s">
        <v>80</v>
      </c>
    </row>
    <row r="33" spans="1:29" x14ac:dyDescent="0.15">
      <c r="A33" s="14" t="s">
        <v>73</v>
      </c>
      <c r="B33" s="14" t="s">
        <v>11</v>
      </c>
      <c r="C33" s="14" t="s">
        <v>15</v>
      </c>
      <c r="D33" s="14" t="s">
        <v>109</v>
      </c>
      <c r="E33" s="14" t="s">
        <v>217</v>
      </c>
      <c r="F33" s="14" t="s">
        <v>321</v>
      </c>
      <c r="G33" s="14" t="s">
        <v>80</v>
      </c>
      <c r="H33" s="14" t="s">
        <v>403</v>
      </c>
      <c r="I33" s="17">
        <v>29231367.872000001</v>
      </c>
      <c r="J33" s="14" t="s">
        <v>52</v>
      </c>
      <c r="K33" s="17">
        <v>38000778.233600006</v>
      </c>
      <c r="L33" s="14" t="s">
        <v>403</v>
      </c>
      <c r="M33" s="17">
        <v>29231367.872000001</v>
      </c>
      <c r="N33" s="14" t="s">
        <v>52</v>
      </c>
      <c r="O33" s="17">
        <v>38000778.233600006</v>
      </c>
      <c r="P33" s="17">
        <v>29231367.872000001</v>
      </c>
      <c r="Q33" s="17">
        <v>0</v>
      </c>
      <c r="R33" s="17">
        <v>0</v>
      </c>
      <c r="S33" s="18">
        <v>0</v>
      </c>
      <c r="T33" s="14" t="s">
        <v>51</v>
      </c>
      <c r="U33" s="14" t="s">
        <v>80</v>
      </c>
      <c r="V33" s="14" t="s">
        <v>417</v>
      </c>
      <c r="W33" s="18">
        <v>100</v>
      </c>
      <c r="X33" s="18">
        <v>1</v>
      </c>
      <c r="Y33" s="14" t="s">
        <v>80</v>
      </c>
      <c r="Z33" s="14" t="s">
        <v>80</v>
      </c>
      <c r="AA33" s="18" t="s">
        <v>80</v>
      </c>
      <c r="AB33" s="18" t="s">
        <v>80</v>
      </c>
      <c r="AC33" s="14" t="s">
        <v>80</v>
      </c>
    </row>
    <row r="34" spans="1:29" x14ac:dyDescent="0.15">
      <c r="A34" s="14" t="s">
        <v>73</v>
      </c>
      <c r="B34" s="14" t="s">
        <v>11</v>
      </c>
      <c r="C34" s="14" t="s">
        <v>15</v>
      </c>
      <c r="D34" s="14" t="s">
        <v>110</v>
      </c>
      <c r="E34" s="14" t="s">
        <v>218</v>
      </c>
      <c r="F34" s="14" t="s">
        <v>322</v>
      </c>
      <c r="G34" s="14" t="s">
        <v>80</v>
      </c>
      <c r="H34" s="14" t="s">
        <v>403</v>
      </c>
      <c r="I34" s="17">
        <v>27821125.410399999</v>
      </c>
      <c r="J34" s="14" t="s">
        <v>52</v>
      </c>
      <c r="K34" s="17">
        <v>36167463.033519998</v>
      </c>
      <c r="L34" s="14" t="s">
        <v>403</v>
      </c>
      <c r="M34" s="17">
        <v>27821125.410399999</v>
      </c>
      <c r="N34" s="14" t="s">
        <v>52</v>
      </c>
      <c r="O34" s="17">
        <v>36167463.033519998</v>
      </c>
      <c r="P34" s="17">
        <v>27821125.410399999</v>
      </c>
      <c r="Q34" s="17">
        <v>0</v>
      </c>
      <c r="R34" s="17">
        <v>0</v>
      </c>
      <c r="S34" s="18">
        <v>0</v>
      </c>
      <c r="T34" s="14" t="s">
        <v>51</v>
      </c>
      <c r="U34" s="14" t="s">
        <v>80</v>
      </c>
      <c r="V34" s="14" t="s">
        <v>417</v>
      </c>
      <c r="W34" s="18">
        <v>100</v>
      </c>
      <c r="X34" s="18">
        <v>1</v>
      </c>
      <c r="Y34" s="14" t="s">
        <v>80</v>
      </c>
      <c r="Z34" s="14" t="s">
        <v>80</v>
      </c>
      <c r="AA34" s="18" t="s">
        <v>80</v>
      </c>
      <c r="AB34" s="18" t="s">
        <v>80</v>
      </c>
      <c r="AC34" s="14" t="s">
        <v>80</v>
      </c>
    </row>
    <row r="35" spans="1:29" x14ac:dyDescent="0.15">
      <c r="A35" s="14" t="s">
        <v>73</v>
      </c>
      <c r="B35" s="14" t="s">
        <v>11</v>
      </c>
      <c r="C35" s="14" t="s">
        <v>15</v>
      </c>
      <c r="D35" s="14" t="s">
        <v>111</v>
      </c>
      <c r="E35" s="14" t="s">
        <v>219</v>
      </c>
      <c r="F35" s="14" t="s">
        <v>323</v>
      </c>
      <c r="G35" s="14" t="s">
        <v>80</v>
      </c>
      <c r="H35" s="14" t="s">
        <v>403</v>
      </c>
      <c r="I35" s="17">
        <v>57118414.1976</v>
      </c>
      <c r="J35" s="14" t="s">
        <v>52</v>
      </c>
      <c r="K35" s="17">
        <v>74253938.456880003</v>
      </c>
      <c r="L35" s="14" t="s">
        <v>403</v>
      </c>
      <c r="M35" s="17">
        <v>57118414.1976</v>
      </c>
      <c r="N35" s="14" t="s">
        <v>52</v>
      </c>
      <c r="O35" s="17">
        <v>74253938.456880003</v>
      </c>
      <c r="P35" s="17">
        <v>57118414.1976</v>
      </c>
      <c r="Q35" s="17">
        <v>0</v>
      </c>
      <c r="R35" s="17">
        <v>0</v>
      </c>
      <c r="S35" s="18">
        <v>0</v>
      </c>
      <c r="T35" s="14" t="s">
        <v>51</v>
      </c>
      <c r="U35" s="14" t="s">
        <v>80</v>
      </c>
      <c r="V35" s="14" t="s">
        <v>417</v>
      </c>
      <c r="W35" s="18">
        <v>100</v>
      </c>
      <c r="X35" s="18">
        <v>1</v>
      </c>
      <c r="Y35" s="14" t="s">
        <v>80</v>
      </c>
      <c r="Z35" s="14" t="s">
        <v>80</v>
      </c>
      <c r="AA35" s="18" t="s">
        <v>80</v>
      </c>
      <c r="AB35" s="18" t="s">
        <v>80</v>
      </c>
      <c r="AC35" s="14" t="s">
        <v>80</v>
      </c>
    </row>
    <row r="36" spans="1:29" x14ac:dyDescent="0.15">
      <c r="A36" s="14" t="s">
        <v>73</v>
      </c>
      <c r="B36" s="14" t="s">
        <v>11</v>
      </c>
      <c r="C36" s="14" t="s">
        <v>15</v>
      </c>
      <c r="D36" s="14" t="s">
        <v>112</v>
      </c>
      <c r="E36" s="14" t="s">
        <v>220</v>
      </c>
      <c r="F36" s="14" t="s">
        <v>324</v>
      </c>
      <c r="G36" s="14" t="s">
        <v>80</v>
      </c>
      <c r="H36" s="14" t="s">
        <v>403</v>
      </c>
      <c r="I36" s="17">
        <v>190668397.6512</v>
      </c>
      <c r="J36" s="14" t="s">
        <v>52</v>
      </c>
      <c r="K36" s="17">
        <v>247868916.94656</v>
      </c>
      <c r="L36" s="14" t="s">
        <v>403</v>
      </c>
      <c r="M36" s="17">
        <v>190668397.6512</v>
      </c>
      <c r="N36" s="14" t="s">
        <v>52</v>
      </c>
      <c r="O36" s="17">
        <v>247868916.94656</v>
      </c>
      <c r="P36" s="17">
        <v>190668397.6512</v>
      </c>
      <c r="Q36" s="17">
        <v>0</v>
      </c>
      <c r="R36" s="17">
        <v>0</v>
      </c>
      <c r="S36" s="18">
        <v>0</v>
      </c>
      <c r="T36" s="14" t="s">
        <v>51</v>
      </c>
      <c r="U36" s="14" t="s">
        <v>80</v>
      </c>
      <c r="V36" s="14" t="s">
        <v>417</v>
      </c>
      <c r="W36" s="18">
        <v>100</v>
      </c>
      <c r="X36" s="18">
        <v>1</v>
      </c>
      <c r="Y36" s="14" t="s">
        <v>80</v>
      </c>
      <c r="Z36" s="14" t="s">
        <v>80</v>
      </c>
      <c r="AA36" s="18" t="s">
        <v>80</v>
      </c>
      <c r="AB36" s="18" t="s">
        <v>80</v>
      </c>
      <c r="AC36" s="14" t="s">
        <v>80</v>
      </c>
    </row>
    <row r="37" spans="1:29" x14ac:dyDescent="0.15">
      <c r="A37" s="14" t="s">
        <v>73</v>
      </c>
      <c r="B37" s="14" t="s">
        <v>11</v>
      </c>
      <c r="C37" s="14" t="s">
        <v>15</v>
      </c>
      <c r="D37" s="14" t="s">
        <v>113</v>
      </c>
      <c r="E37" s="14" t="s">
        <v>221</v>
      </c>
      <c r="F37" s="14" t="s">
        <v>325</v>
      </c>
      <c r="G37" s="14" t="s">
        <v>80</v>
      </c>
      <c r="H37" s="14" t="s">
        <v>403</v>
      </c>
      <c r="I37" s="17">
        <v>94781807.400000006</v>
      </c>
      <c r="J37" s="14" t="s">
        <v>52</v>
      </c>
      <c r="K37" s="17">
        <v>123216349.62</v>
      </c>
      <c r="L37" s="14" t="s">
        <v>403</v>
      </c>
      <c r="M37" s="17">
        <v>94781807.400000006</v>
      </c>
      <c r="N37" s="14" t="s">
        <v>52</v>
      </c>
      <c r="O37" s="17">
        <v>123216349.62</v>
      </c>
      <c r="P37" s="17">
        <v>94781807.400000006</v>
      </c>
      <c r="Q37" s="17">
        <v>0</v>
      </c>
      <c r="R37" s="17">
        <v>0</v>
      </c>
      <c r="S37" s="18">
        <v>0</v>
      </c>
      <c r="T37" s="14" t="s">
        <v>51</v>
      </c>
      <c r="U37" s="14" t="s">
        <v>80</v>
      </c>
      <c r="V37" s="14" t="s">
        <v>417</v>
      </c>
      <c r="W37" s="18">
        <v>100</v>
      </c>
      <c r="X37" s="18">
        <v>1</v>
      </c>
      <c r="Y37" s="14" t="s">
        <v>80</v>
      </c>
      <c r="Z37" s="14" t="s">
        <v>80</v>
      </c>
      <c r="AA37" s="18" t="s">
        <v>80</v>
      </c>
      <c r="AB37" s="18" t="s">
        <v>80</v>
      </c>
      <c r="AC37" s="14" t="s">
        <v>80</v>
      </c>
    </row>
    <row r="38" spans="1:29" x14ac:dyDescent="0.15">
      <c r="A38" s="14" t="s">
        <v>73</v>
      </c>
      <c r="B38" s="14" t="s">
        <v>11</v>
      </c>
      <c r="C38" s="14" t="s">
        <v>15</v>
      </c>
      <c r="D38" s="14" t="s">
        <v>114</v>
      </c>
      <c r="E38" s="14" t="s">
        <v>222</v>
      </c>
      <c r="F38" s="14" t="s">
        <v>326</v>
      </c>
      <c r="G38" s="14" t="s">
        <v>80</v>
      </c>
      <c r="H38" s="14" t="s">
        <v>403</v>
      </c>
      <c r="I38" s="17">
        <v>932651007.96000004</v>
      </c>
      <c r="J38" s="14" t="s">
        <v>52</v>
      </c>
      <c r="K38" s="17">
        <v>1212446310.348</v>
      </c>
      <c r="L38" s="14" t="s">
        <v>403</v>
      </c>
      <c r="M38" s="17">
        <v>932651007.96000004</v>
      </c>
      <c r="N38" s="14" t="s">
        <v>52</v>
      </c>
      <c r="O38" s="17">
        <v>1212446310.348</v>
      </c>
      <c r="P38" s="17">
        <v>932651007.96000004</v>
      </c>
      <c r="Q38" s="17">
        <v>0</v>
      </c>
      <c r="R38" s="17">
        <v>0</v>
      </c>
      <c r="S38" s="18">
        <v>0</v>
      </c>
      <c r="T38" s="14" t="s">
        <v>51</v>
      </c>
      <c r="U38" s="14" t="s">
        <v>80</v>
      </c>
      <c r="V38" s="14" t="s">
        <v>417</v>
      </c>
      <c r="W38" s="18">
        <v>100</v>
      </c>
      <c r="X38" s="18">
        <v>1</v>
      </c>
      <c r="Y38" s="14" t="s">
        <v>80</v>
      </c>
      <c r="Z38" s="14" t="s">
        <v>80</v>
      </c>
      <c r="AA38" s="18" t="s">
        <v>80</v>
      </c>
      <c r="AB38" s="18" t="s">
        <v>80</v>
      </c>
      <c r="AC38" s="14" t="s">
        <v>80</v>
      </c>
    </row>
    <row r="39" spans="1:29" x14ac:dyDescent="0.15">
      <c r="A39" s="14" t="s">
        <v>73</v>
      </c>
      <c r="B39" s="14" t="s">
        <v>11</v>
      </c>
      <c r="C39" s="14" t="s">
        <v>15</v>
      </c>
      <c r="D39" s="14" t="s">
        <v>115</v>
      </c>
      <c r="E39" s="14" t="s">
        <v>223</v>
      </c>
      <c r="F39" s="14" t="s">
        <v>327</v>
      </c>
      <c r="G39" s="14" t="s">
        <v>80</v>
      </c>
      <c r="H39" s="14" t="s">
        <v>403</v>
      </c>
      <c r="I39" s="17">
        <v>32862752.6976</v>
      </c>
      <c r="J39" s="14" t="s">
        <v>52</v>
      </c>
      <c r="K39" s="17">
        <v>42721578.50688</v>
      </c>
      <c r="L39" s="14" t="s">
        <v>403</v>
      </c>
      <c r="M39" s="17">
        <v>32862752.6976</v>
      </c>
      <c r="N39" s="14" t="s">
        <v>52</v>
      </c>
      <c r="O39" s="17">
        <v>42721578.50688</v>
      </c>
      <c r="P39" s="17">
        <v>32862752.6976</v>
      </c>
      <c r="Q39" s="17">
        <v>0</v>
      </c>
      <c r="R39" s="17">
        <v>0</v>
      </c>
      <c r="S39" s="18">
        <v>0</v>
      </c>
      <c r="T39" s="14" t="s">
        <v>51</v>
      </c>
      <c r="U39" s="14" t="s">
        <v>80</v>
      </c>
      <c r="V39" s="14" t="s">
        <v>417</v>
      </c>
      <c r="W39" s="18">
        <v>100</v>
      </c>
      <c r="X39" s="18">
        <v>1</v>
      </c>
      <c r="Y39" s="14" t="s">
        <v>80</v>
      </c>
      <c r="Z39" s="14" t="s">
        <v>80</v>
      </c>
      <c r="AA39" s="18" t="s">
        <v>80</v>
      </c>
      <c r="AB39" s="18" t="s">
        <v>80</v>
      </c>
      <c r="AC39" s="14" t="s">
        <v>80</v>
      </c>
    </row>
    <row r="40" spans="1:29" x14ac:dyDescent="0.15">
      <c r="A40" s="14" t="s">
        <v>73</v>
      </c>
      <c r="B40" s="14" t="s">
        <v>11</v>
      </c>
      <c r="C40" s="14" t="s">
        <v>15</v>
      </c>
      <c r="D40" s="14" t="s">
        <v>116</v>
      </c>
      <c r="E40" s="14" t="s">
        <v>224</v>
      </c>
      <c r="F40" s="14" t="s">
        <v>328</v>
      </c>
      <c r="G40" s="14" t="s">
        <v>80</v>
      </c>
      <c r="H40" s="14" t="s">
        <v>403</v>
      </c>
      <c r="I40" s="17">
        <v>114856980.98</v>
      </c>
      <c r="J40" s="14" t="s">
        <v>52</v>
      </c>
      <c r="K40" s="17">
        <v>149314075.27400002</v>
      </c>
      <c r="L40" s="14" t="s">
        <v>403</v>
      </c>
      <c r="M40" s="17">
        <v>114856980.98</v>
      </c>
      <c r="N40" s="14" t="s">
        <v>52</v>
      </c>
      <c r="O40" s="17">
        <v>149314075.27400002</v>
      </c>
      <c r="P40" s="17">
        <v>114856980.98</v>
      </c>
      <c r="Q40" s="17">
        <v>0</v>
      </c>
      <c r="R40" s="17">
        <v>0</v>
      </c>
      <c r="S40" s="18">
        <v>0</v>
      </c>
      <c r="T40" s="14" t="s">
        <v>51</v>
      </c>
      <c r="U40" s="14" t="s">
        <v>80</v>
      </c>
      <c r="V40" s="14" t="s">
        <v>417</v>
      </c>
      <c r="W40" s="18">
        <v>100</v>
      </c>
      <c r="X40" s="18">
        <v>1</v>
      </c>
      <c r="Y40" s="14" t="s">
        <v>80</v>
      </c>
      <c r="Z40" s="14" t="s">
        <v>80</v>
      </c>
      <c r="AA40" s="18" t="s">
        <v>80</v>
      </c>
      <c r="AB40" s="18" t="s">
        <v>80</v>
      </c>
      <c r="AC40" s="14" t="s">
        <v>80</v>
      </c>
    </row>
    <row r="41" spans="1:29" x14ac:dyDescent="0.15">
      <c r="A41" s="14" t="s">
        <v>73</v>
      </c>
      <c r="B41" s="14" t="s">
        <v>11</v>
      </c>
      <c r="C41" s="14" t="s">
        <v>15</v>
      </c>
      <c r="D41" s="14" t="s">
        <v>117</v>
      </c>
      <c r="E41" s="14" t="s">
        <v>225</v>
      </c>
      <c r="F41" s="14" t="s">
        <v>329</v>
      </c>
      <c r="G41" s="14" t="s">
        <v>80</v>
      </c>
      <c r="H41" s="14" t="s">
        <v>403</v>
      </c>
      <c r="I41" s="17">
        <v>54717194.716800004</v>
      </c>
      <c r="J41" s="14" t="s">
        <v>52</v>
      </c>
      <c r="K41" s="17">
        <v>71132353.131840006</v>
      </c>
      <c r="L41" s="14" t="s">
        <v>403</v>
      </c>
      <c r="M41" s="17">
        <v>54717194.716800004</v>
      </c>
      <c r="N41" s="14" t="s">
        <v>52</v>
      </c>
      <c r="O41" s="17">
        <v>71132353.131840006</v>
      </c>
      <c r="P41" s="17">
        <v>54444157.152000003</v>
      </c>
      <c r="Q41" s="17">
        <v>273037.56479999999</v>
      </c>
      <c r="R41" s="17">
        <v>0</v>
      </c>
      <c r="S41" s="18">
        <v>0</v>
      </c>
      <c r="T41" s="14" t="s">
        <v>51</v>
      </c>
      <c r="U41" s="14" t="s">
        <v>80</v>
      </c>
      <c r="V41" s="14" t="s">
        <v>417</v>
      </c>
      <c r="W41" s="18">
        <v>100</v>
      </c>
      <c r="X41" s="18">
        <v>1</v>
      </c>
      <c r="Y41" s="14" t="s">
        <v>80</v>
      </c>
      <c r="Z41" s="14" t="s">
        <v>80</v>
      </c>
      <c r="AA41" s="18" t="s">
        <v>80</v>
      </c>
      <c r="AB41" s="18" t="s">
        <v>80</v>
      </c>
      <c r="AC41" s="14" t="s">
        <v>80</v>
      </c>
    </row>
    <row r="42" spans="1:29" x14ac:dyDescent="0.15">
      <c r="A42" s="14" t="s">
        <v>73</v>
      </c>
      <c r="B42" s="14" t="s">
        <v>11</v>
      </c>
      <c r="C42" s="14" t="s">
        <v>15</v>
      </c>
      <c r="D42" s="14" t="s">
        <v>118</v>
      </c>
      <c r="E42" s="14" t="s">
        <v>226</v>
      </c>
      <c r="F42" s="14" t="s">
        <v>330</v>
      </c>
      <c r="G42" s="14" t="s">
        <v>80</v>
      </c>
      <c r="H42" s="14" t="s">
        <v>403</v>
      </c>
      <c r="I42" s="17">
        <v>43057370.159999996</v>
      </c>
      <c r="J42" s="14" t="s">
        <v>52</v>
      </c>
      <c r="K42" s="17">
        <v>55974581.207999997</v>
      </c>
      <c r="L42" s="14" t="s">
        <v>403</v>
      </c>
      <c r="M42" s="17">
        <v>43057370.159999996</v>
      </c>
      <c r="N42" s="14" t="s">
        <v>52</v>
      </c>
      <c r="O42" s="17">
        <v>55974581.207999997</v>
      </c>
      <c r="P42" s="17">
        <v>43057370.159999996</v>
      </c>
      <c r="Q42" s="17">
        <v>0</v>
      </c>
      <c r="R42" s="17">
        <v>0</v>
      </c>
      <c r="S42" s="18">
        <v>0</v>
      </c>
      <c r="T42" s="14" t="s">
        <v>51</v>
      </c>
      <c r="U42" s="14" t="s">
        <v>80</v>
      </c>
      <c r="V42" s="14" t="s">
        <v>417</v>
      </c>
      <c r="W42" s="18">
        <v>100</v>
      </c>
      <c r="X42" s="18">
        <v>1</v>
      </c>
      <c r="Y42" s="14" t="s">
        <v>80</v>
      </c>
      <c r="Z42" s="14" t="s">
        <v>80</v>
      </c>
      <c r="AA42" s="18" t="s">
        <v>80</v>
      </c>
      <c r="AB42" s="18" t="s">
        <v>80</v>
      </c>
      <c r="AC42" s="14" t="s">
        <v>80</v>
      </c>
    </row>
    <row r="43" spans="1:29" x14ac:dyDescent="0.15">
      <c r="A43" s="14" t="s">
        <v>73</v>
      </c>
      <c r="B43" s="14" t="s">
        <v>11</v>
      </c>
      <c r="C43" s="14" t="s">
        <v>15</v>
      </c>
      <c r="D43" s="14" t="s">
        <v>119</v>
      </c>
      <c r="E43" s="14" t="s">
        <v>227</v>
      </c>
      <c r="F43" s="14" t="s">
        <v>331</v>
      </c>
      <c r="G43" s="14" t="s">
        <v>80</v>
      </c>
      <c r="H43" s="14" t="s">
        <v>403</v>
      </c>
      <c r="I43" s="17">
        <v>715422267.40320003</v>
      </c>
      <c r="J43" s="14" t="s">
        <v>52</v>
      </c>
      <c r="K43" s="17">
        <v>930048947.62416005</v>
      </c>
      <c r="L43" s="14" t="s">
        <v>403</v>
      </c>
      <c r="M43" s="17">
        <v>715422267.40320003</v>
      </c>
      <c r="N43" s="14" t="s">
        <v>52</v>
      </c>
      <c r="O43" s="17">
        <v>930048947.62416005</v>
      </c>
      <c r="P43" s="17">
        <v>715422267.40320003</v>
      </c>
      <c r="Q43" s="17">
        <v>0</v>
      </c>
      <c r="R43" s="17">
        <v>0</v>
      </c>
      <c r="S43" s="18">
        <v>0</v>
      </c>
      <c r="T43" s="14" t="s">
        <v>51</v>
      </c>
      <c r="U43" s="14" t="s">
        <v>80</v>
      </c>
      <c r="V43" s="14" t="s">
        <v>417</v>
      </c>
      <c r="W43" s="18">
        <v>100</v>
      </c>
      <c r="X43" s="18">
        <v>1</v>
      </c>
      <c r="Y43" s="14" t="s">
        <v>80</v>
      </c>
      <c r="Z43" s="14" t="s">
        <v>80</v>
      </c>
      <c r="AA43" s="18" t="s">
        <v>80</v>
      </c>
      <c r="AB43" s="18" t="s">
        <v>80</v>
      </c>
      <c r="AC43" s="14" t="s">
        <v>80</v>
      </c>
    </row>
    <row r="44" spans="1:29" x14ac:dyDescent="0.15">
      <c r="A44" s="14" t="s">
        <v>73</v>
      </c>
      <c r="B44" s="14" t="s">
        <v>11</v>
      </c>
      <c r="C44" s="14" t="s">
        <v>15</v>
      </c>
      <c r="D44" s="14" t="s">
        <v>120</v>
      </c>
      <c r="E44" s="14" t="s">
        <v>228</v>
      </c>
      <c r="F44" s="14" t="s">
        <v>332</v>
      </c>
      <c r="G44" s="14" t="s">
        <v>80</v>
      </c>
      <c r="H44" s="14" t="s">
        <v>403</v>
      </c>
      <c r="I44" s="17">
        <v>670255861.90079999</v>
      </c>
      <c r="J44" s="14" t="s">
        <v>52</v>
      </c>
      <c r="K44" s="17">
        <v>871332620.47104001</v>
      </c>
      <c r="L44" s="14" t="s">
        <v>403</v>
      </c>
      <c r="M44" s="17">
        <v>670255861.90079999</v>
      </c>
      <c r="N44" s="14" t="s">
        <v>52</v>
      </c>
      <c r="O44" s="17">
        <v>871332620.47104001</v>
      </c>
      <c r="P44" s="17">
        <v>670255861.90079999</v>
      </c>
      <c r="Q44" s="17">
        <v>0</v>
      </c>
      <c r="R44" s="17">
        <v>0</v>
      </c>
      <c r="S44" s="18">
        <v>0</v>
      </c>
      <c r="T44" s="14" t="s">
        <v>51</v>
      </c>
      <c r="U44" s="14" t="s">
        <v>80</v>
      </c>
      <c r="V44" s="14" t="s">
        <v>417</v>
      </c>
      <c r="W44" s="18">
        <v>100</v>
      </c>
      <c r="X44" s="18">
        <v>1</v>
      </c>
      <c r="Y44" s="14" t="s">
        <v>80</v>
      </c>
      <c r="Z44" s="14" t="s">
        <v>80</v>
      </c>
      <c r="AA44" s="18" t="s">
        <v>80</v>
      </c>
      <c r="AB44" s="18" t="s">
        <v>80</v>
      </c>
      <c r="AC44" s="14" t="s">
        <v>80</v>
      </c>
    </row>
    <row r="45" spans="1:29" x14ac:dyDescent="0.15">
      <c r="A45" s="14" t="s">
        <v>73</v>
      </c>
      <c r="B45" s="14" t="s">
        <v>11</v>
      </c>
      <c r="C45" s="14" t="s">
        <v>15</v>
      </c>
      <c r="D45" s="14" t="s">
        <v>121</v>
      </c>
      <c r="E45" s="14" t="s">
        <v>229</v>
      </c>
      <c r="F45" s="14" t="s">
        <v>333</v>
      </c>
      <c r="G45" s="14" t="s">
        <v>80</v>
      </c>
      <c r="H45" s="14" t="s">
        <v>403</v>
      </c>
      <c r="I45" s="17">
        <v>31794212.2064</v>
      </c>
      <c r="J45" s="14" t="s">
        <v>52</v>
      </c>
      <c r="K45" s="17">
        <v>41332475.868320003</v>
      </c>
      <c r="L45" s="14" t="s">
        <v>403</v>
      </c>
      <c r="M45" s="17">
        <v>31794212.2064</v>
      </c>
      <c r="N45" s="14" t="s">
        <v>52</v>
      </c>
      <c r="O45" s="17">
        <v>41332475.868320003</v>
      </c>
      <c r="P45" s="17">
        <v>31794212.2064</v>
      </c>
      <c r="Q45" s="17">
        <v>0</v>
      </c>
      <c r="R45" s="17">
        <v>0</v>
      </c>
      <c r="S45" s="18">
        <v>0</v>
      </c>
      <c r="T45" s="14" t="s">
        <v>51</v>
      </c>
      <c r="U45" s="14" t="s">
        <v>80</v>
      </c>
      <c r="V45" s="14" t="s">
        <v>417</v>
      </c>
      <c r="W45" s="18">
        <v>100</v>
      </c>
      <c r="X45" s="18">
        <v>1</v>
      </c>
      <c r="Y45" s="14" t="s">
        <v>80</v>
      </c>
      <c r="Z45" s="14" t="s">
        <v>80</v>
      </c>
      <c r="AA45" s="18" t="s">
        <v>80</v>
      </c>
      <c r="AB45" s="18" t="s">
        <v>80</v>
      </c>
      <c r="AC45" s="14" t="s">
        <v>80</v>
      </c>
    </row>
    <row r="46" spans="1:29" x14ac:dyDescent="0.15">
      <c r="A46" s="14" t="s">
        <v>73</v>
      </c>
      <c r="B46" s="14" t="s">
        <v>11</v>
      </c>
      <c r="C46" s="14" t="s">
        <v>15</v>
      </c>
      <c r="D46" s="14" t="s">
        <v>122</v>
      </c>
      <c r="E46" s="14" t="s">
        <v>230</v>
      </c>
      <c r="F46" s="14" t="s">
        <v>334</v>
      </c>
      <c r="G46" s="14" t="s">
        <v>80</v>
      </c>
      <c r="H46" s="14" t="s">
        <v>403</v>
      </c>
      <c r="I46" s="17">
        <v>239425569.21360001</v>
      </c>
      <c r="J46" s="14" t="s">
        <v>52</v>
      </c>
      <c r="K46" s="17">
        <v>311253239.97768003</v>
      </c>
      <c r="L46" s="14" t="s">
        <v>403</v>
      </c>
      <c r="M46" s="17">
        <v>239425569.21360001</v>
      </c>
      <c r="N46" s="14" t="s">
        <v>52</v>
      </c>
      <c r="O46" s="17">
        <v>311253239.97768003</v>
      </c>
      <c r="P46" s="17">
        <v>239425569.21360001</v>
      </c>
      <c r="Q46" s="17">
        <v>0</v>
      </c>
      <c r="R46" s="17">
        <v>0</v>
      </c>
      <c r="S46" s="18">
        <v>0</v>
      </c>
      <c r="T46" s="14" t="s">
        <v>51</v>
      </c>
      <c r="U46" s="14" t="s">
        <v>80</v>
      </c>
      <c r="V46" s="14" t="s">
        <v>417</v>
      </c>
      <c r="W46" s="18">
        <v>100</v>
      </c>
      <c r="X46" s="18">
        <v>1</v>
      </c>
      <c r="Y46" s="14" t="s">
        <v>80</v>
      </c>
      <c r="Z46" s="14" t="s">
        <v>80</v>
      </c>
      <c r="AA46" s="18" t="s">
        <v>80</v>
      </c>
      <c r="AB46" s="18" t="s">
        <v>80</v>
      </c>
      <c r="AC46" s="14" t="s">
        <v>80</v>
      </c>
    </row>
    <row r="47" spans="1:29" x14ac:dyDescent="0.15">
      <c r="A47" s="14" t="s">
        <v>73</v>
      </c>
      <c r="B47" s="14" t="s">
        <v>11</v>
      </c>
      <c r="C47" s="14" t="s">
        <v>15</v>
      </c>
      <c r="D47" s="14" t="s">
        <v>123</v>
      </c>
      <c r="E47" s="14" t="s">
        <v>231</v>
      </c>
      <c r="F47" s="14" t="s">
        <v>335</v>
      </c>
      <c r="G47" s="14" t="s">
        <v>80</v>
      </c>
      <c r="H47" s="14" t="s">
        <v>403</v>
      </c>
      <c r="I47" s="17">
        <v>378394307.8272</v>
      </c>
      <c r="J47" s="14" t="s">
        <v>52</v>
      </c>
      <c r="K47" s="17">
        <v>491912600.17536002</v>
      </c>
      <c r="L47" s="14" t="s">
        <v>403</v>
      </c>
      <c r="M47" s="17">
        <v>378394307.8272</v>
      </c>
      <c r="N47" s="14" t="s">
        <v>52</v>
      </c>
      <c r="O47" s="17">
        <v>491912600.17536002</v>
      </c>
      <c r="P47" s="17">
        <v>378394307.8272</v>
      </c>
      <c r="Q47" s="17">
        <v>0</v>
      </c>
      <c r="R47" s="17">
        <v>0</v>
      </c>
      <c r="S47" s="18">
        <v>0</v>
      </c>
      <c r="T47" s="14" t="s">
        <v>51</v>
      </c>
      <c r="U47" s="14" t="s">
        <v>80</v>
      </c>
      <c r="V47" s="14" t="s">
        <v>417</v>
      </c>
      <c r="W47" s="18">
        <v>100</v>
      </c>
      <c r="X47" s="18">
        <v>1</v>
      </c>
      <c r="Y47" s="14" t="s">
        <v>80</v>
      </c>
      <c r="Z47" s="14" t="s">
        <v>80</v>
      </c>
      <c r="AA47" s="18" t="s">
        <v>80</v>
      </c>
      <c r="AB47" s="18" t="s">
        <v>80</v>
      </c>
      <c r="AC47" s="14" t="s">
        <v>80</v>
      </c>
    </row>
    <row r="48" spans="1:29" x14ac:dyDescent="0.15">
      <c r="A48" s="14" t="s">
        <v>73</v>
      </c>
      <c r="B48" s="14" t="s">
        <v>11</v>
      </c>
      <c r="C48" s="14" t="s">
        <v>15</v>
      </c>
      <c r="D48" s="14" t="s">
        <v>124</v>
      </c>
      <c r="E48" s="14" t="s">
        <v>232</v>
      </c>
      <c r="F48" s="14" t="s">
        <v>336</v>
      </c>
      <c r="G48" s="14" t="s">
        <v>80</v>
      </c>
      <c r="H48" s="14" t="s">
        <v>403</v>
      </c>
      <c r="I48" s="17">
        <v>587630971.55280006</v>
      </c>
      <c r="J48" s="14" t="s">
        <v>52</v>
      </c>
      <c r="K48" s="17">
        <v>763920263.01864016</v>
      </c>
      <c r="L48" s="14" t="s">
        <v>403</v>
      </c>
      <c r="M48" s="17">
        <v>587630971.55280006</v>
      </c>
      <c r="N48" s="14" t="s">
        <v>52</v>
      </c>
      <c r="O48" s="17">
        <v>763920263.01864016</v>
      </c>
      <c r="P48" s="17">
        <v>587630971.55280006</v>
      </c>
      <c r="Q48" s="17">
        <v>0</v>
      </c>
      <c r="R48" s="17">
        <v>0</v>
      </c>
      <c r="S48" s="18">
        <v>0</v>
      </c>
      <c r="T48" s="14" t="s">
        <v>51</v>
      </c>
      <c r="U48" s="14" t="s">
        <v>80</v>
      </c>
      <c r="V48" s="14" t="s">
        <v>417</v>
      </c>
      <c r="W48" s="18">
        <v>100</v>
      </c>
      <c r="X48" s="18">
        <v>1</v>
      </c>
      <c r="Y48" s="14" t="s">
        <v>80</v>
      </c>
      <c r="Z48" s="14" t="s">
        <v>80</v>
      </c>
      <c r="AA48" s="18" t="s">
        <v>80</v>
      </c>
      <c r="AB48" s="18" t="s">
        <v>80</v>
      </c>
      <c r="AC48" s="14" t="s">
        <v>80</v>
      </c>
    </row>
    <row r="49" spans="1:29" x14ac:dyDescent="0.15">
      <c r="A49" s="14" t="s">
        <v>73</v>
      </c>
      <c r="B49" s="14" t="s">
        <v>11</v>
      </c>
      <c r="C49" s="14" t="s">
        <v>15</v>
      </c>
      <c r="D49" s="14" t="s">
        <v>125</v>
      </c>
      <c r="E49" s="14" t="s">
        <v>233</v>
      </c>
      <c r="F49" s="14" t="s">
        <v>337</v>
      </c>
      <c r="G49" s="14" t="s">
        <v>80</v>
      </c>
      <c r="H49" s="14" t="s">
        <v>403</v>
      </c>
      <c r="I49" s="17">
        <v>163020597.5104</v>
      </c>
      <c r="J49" s="14" t="s">
        <v>52</v>
      </c>
      <c r="K49" s="17">
        <v>211926776.76352</v>
      </c>
      <c r="L49" s="14" t="s">
        <v>403</v>
      </c>
      <c r="M49" s="17">
        <v>163020597.5104</v>
      </c>
      <c r="N49" s="14" t="s">
        <v>52</v>
      </c>
      <c r="O49" s="17">
        <v>211926776.76352</v>
      </c>
      <c r="P49" s="17">
        <v>162972587.23199999</v>
      </c>
      <c r="Q49" s="17">
        <v>48010.278400000003</v>
      </c>
      <c r="R49" s="17">
        <v>0</v>
      </c>
      <c r="S49" s="18">
        <v>0</v>
      </c>
      <c r="T49" s="14" t="s">
        <v>51</v>
      </c>
      <c r="U49" s="14" t="s">
        <v>80</v>
      </c>
      <c r="V49" s="14" t="s">
        <v>417</v>
      </c>
      <c r="W49" s="18">
        <v>100</v>
      </c>
      <c r="X49" s="18">
        <v>1</v>
      </c>
      <c r="Y49" s="14" t="s">
        <v>80</v>
      </c>
      <c r="Z49" s="14" t="s">
        <v>80</v>
      </c>
      <c r="AA49" s="18" t="s">
        <v>80</v>
      </c>
      <c r="AB49" s="18" t="s">
        <v>80</v>
      </c>
      <c r="AC49" s="14" t="s">
        <v>80</v>
      </c>
    </row>
    <row r="50" spans="1:29" x14ac:dyDescent="0.15">
      <c r="A50" s="14" t="s">
        <v>73</v>
      </c>
      <c r="B50" s="14" t="s">
        <v>11</v>
      </c>
      <c r="C50" s="14" t="s">
        <v>15</v>
      </c>
      <c r="D50" s="14" t="s">
        <v>126</v>
      </c>
      <c r="E50" s="14" t="s">
        <v>234</v>
      </c>
      <c r="F50" s="14" t="s">
        <v>338</v>
      </c>
      <c r="G50" s="14" t="s">
        <v>80</v>
      </c>
      <c r="H50" s="14" t="s">
        <v>403</v>
      </c>
      <c r="I50" s="17">
        <v>60400601.071999997</v>
      </c>
      <c r="J50" s="14" t="s">
        <v>52</v>
      </c>
      <c r="K50" s="17">
        <v>78520781.393600002</v>
      </c>
      <c r="L50" s="14" t="s">
        <v>403</v>
      </c>
      <c r="M50" s="17">
        <v>60400601.071999997</v>
      </c>
      <c r="N50" s="14" t="s">
        <v>52</v>
      </c>
      <c r="O50" s="17">
        <v>78520781.393600002</v>
      </c>
      <c r="P50" s="17">
        <v>60400601.071999997</v>
      </c>
      <c r="Q50" s="17">
        <v>0</v>
      </c>
      <c r="R50" s="17">
        <v>0</v>
      </c>
      <c r="S50" s="18">
        <v>0</v>
      </c>
      <c r="T50" s="14" t="s">
        <v>51</v>
      </c>
      <c r="U50" s="14" t="s">
        <v>80</v>
      </c>
      <c r="V50" s="14" t="s">
        <v>417</v>
      </c>
      <c r="W50" s="18">
        <v>100</v>
      </c>
      <c r="X50" s="18">
        <v>1</v>
      </c>
      <c r="Y50" s="14" t="s">
        <v>80</v>
      </c>
      <c r="Z50" s="14" t="s">
        <v>80</v>
      </c>
      <c r="AA50" s="18" t="s">
        <v>80</v>
      </c>
      <c r="AB50" s="18" t="s">
        <v>80</v>
      </c>
      <c r="AC50" s="14" t="s">
        <v>80</v>
      </c>
    </row>
    <row r="51" spans="1:29" x14ac:dyDescent="0.15">
      <c r="A51" s="14" t="s">
        <v>73</v>
      </c>
      <c r="B51" s="14" t="s">
        <v>11</v>
      </c>
      <c r="C51" s="14" t="s">
        <v>15</v>
      </c>
      <c r="D51" s="14" t="s">
        <v>127</v>
      </c>
      <c r="E51" s="14" t="s">
        <v>235</v>
      </c>
      <c r="F51" s="14" t="s">
        <v>339</v>
      </c>
      <c r="G51" s="14" t="s">
        <v>80</v>
      </c>
      <c r="H51" s="14" t="s">
        <v>403</v>
      </c>
      <c r="I51" s="17">
        <v>100598691.71520001</v>
      </c>
      <c r="J51" s="14" t="s">
        <v>52</v>
      </c>
      <c r="K51" s="17">
        <v>130778299.22976001</v>
      </c>
      <c r="L51" s="14" t="s">
        <v>403</v>
      </c>
      <c r="M51" s="17">
        <v>100598691.71520001</v>
      </c>
      <c r="N51" s="14" t="s">
        <v>52</v>
      </c>
      <c r="O51" s="17">
        <v>130778299.22976001</v>
      </c>
      <c r="P51" s="17">
        <v>100598691.71520001</v>
      </c>
      <c r="Q51" s="17">
        <v>0</v>
      </c>
      <c r="R51" s="17">
        <v>0</v>
      </c>
      <c r="S51" s="18">
        <v>0</v>
      </c>
      <c r="T51" s="14" t="s">
        <v>51</v>
      </c>
      <c r="U51" s="14" t="s">
        <v>80</v>
      </c>
      <c r="V51" s="14" t="s">
        <v>417</v>
      </c>
      <c r="W51" s="18">
        <v>100</v>
      </c>
      <c r="X51" s="18">
        <v>1</v>
      </c>
      <c r="Y51" s="14" t="s">
        <v>80</v>
      </c>
      <c r="Z51" s="14" t="s">
        <v>80</v>
      </c>
      <c r="AA51" s="18" t="s">
        <v>80</v>
      </c>
      <c r="AB51" s="18" t="s">
        <v>80</v>
      </c>
      <c r="AC51" s="14" t="s">
        <v>80</v>
      </c>
    </row>
    <row r="52" spans="1:29" x14ac:dyDescent="0.15">
      <c r="A52" s="14" t="s">
        <v>73</v>
      </c>
      <c r="B52" s="14" t="s">
        <v>11</v>
      </c>
      <c r="C52" s="14" t="s">
        <v>15</v>
      </c>
      <c r="D52" s="14" t="s">
        <v>128</v>
      </c>
      <c r="E52" s="14" t="s">
        <v>236</v>
      </c>
      <c r="F52" s="14" t="s">
        <v>340</v>
      </c>
      <c r="G52" s="14" t="s">
        <v>80</v>
      </c>
      <c r="H52" s="14" t="s">
        <v>403</v>
      </c>
      <c r="I52" s="17">
        <v>32297939.223200001</v>
      </c>
      <c r="J52" s="14" t="s">
        <v>52</v>
      </c>
      <c r="K52" s="17">
        <v>41987320.990160003</v>
      </c>
      <c r="L52" s="14" t="s">
        <v>403</v>
      </c>
      <c r="M52" s="17">
        <v>32297939.223200001</v>
      </c>
      <c r="N52" s="14" t="s">
        <v>52</v>
      </c>
      <c r="O52" s="17">
        <v>41987320.990160003</v>
      </c>
      <c r="P52" s="17">
        <v>32297939.223200001</v>
      </c>
      <c r="Q52" s="17">
        <v>0</v>
      </c>
      <c r="R52" s="17">
        <v>0</v>
      </c>
      <c r="S52" s="18">
        <v>0</v>
      </c>
      <c r="T52" s="14" t="s">
        <v>51</v>
      </c>
      <c r="U52" s="14" t="s">
        <v>80</v>
      </c>
      <c r="V52" s="14" t="s">
        <v>417</v>
      </c>
      <c r="W52" s="18">
        <v>100</v>
      </c>
      <c r="X52" s="18">
        <v>1</v>
      </c>
      <c r="Y52" s="14" t="s">
        <v>80</v>
      </c>
      <c r="Z52" s="14" t="s">
        <v>80</v>
      </c>
      <c r="AA52" s="18" t="s">
        <v>80</v>
      </c>
      <c r="AB52" s="18" t="s">
        <v>80</v>
      </c>
      <c r="AC52" s="14" t="s">
        <v>80</v>
      </c>
    </row>
    <row r="53" spans="1:29" x14ac:dyDescent="0.15">
      <c r="A53" s="14" t="s">
        <v>73</v>
      </c>
      <c r="B53" s="14" t="s">
        <v>11</v>
      </c>
      <c r="C53" s="14" t="s">
        <v>15</v>
      </c>
      <c r="D53" s="14" t="s">
        <v>129</v>
      </c>
      <c r="E53" s="14" t="s">
        <v>237</v>
      </c>
      <c r="F53" s="14" t="s">
        <v>341</v>
      </c>
      <c r="G53" s="14" t="s">
        <v>80</v>
      </c>
      <c r="H53" s="14" t="s">
        <v>403</v>
      </c>
      <c r="I53" s="17">
        <v>41326621.481600001</v>
      </c>
      <c r="J53" s="14" t="s">
        <v>52</v>
      </c>
      <c r="K53" s="17">
        <v>53724607.926080003</v>
      </c>
      <c r="L53" s="14" t="s">
        <v>403</v>
      </c>
      <c r="M53" s="17">
        <v>41326621.481600001</v>
      </c>
      <c r="N53" s="14" t="s">
        <v>52</v>
      </c>
      <c r="O53" s="17">
        <v>53724607.926080003</v>
      </c>
      <c r="P53" s="17">
        <v>41326621.481600001</v>
      </c>
      <c r="Q53" s="17">
        <v>0</v>
      </c>
      <c r="R53" s="17">
        <v>0</v>
      </c>
      <c r="S53" s="18">
        <v>0</v>
      </c>
      <c r="T53" s="14" t="s">
        <v>51</v>
      </c>
      <c r="U53" s="14" t="s">
        <v>80</v>
      </c>
      <c r="V53" s="14" t="s">
        <v>417</v>
      </c>
      <c r="W53" s="18">
        <v>100</v>
      </c>
      <c r="X53" s="18">
        <v>1</v>
      </c>
      <c r="Y53" s="14" t="s">
        <v>80</v>
      </c>
      <c r="Z53" s="14" t="s">
        <v>80</v>
      </c>
      <c r="AA53" s="18" t="s">
        <v>80</v>
      </c>
      <c r="AB53" s="18" t="s">
        <v>80</v>
      </c>
      <c r="AC53" s="14" t="s">
        <v>80</v>
      </c>
    </row>
    <row r="54" spans="1:29" x14ac:dyDescent="0.15">
      <c r="A54" s="14" t="s">
        <v>73</v>
      </c>
      <c r="B54" s="14" t="s">
        <v>11</v>
      </c>
      <c r="C54" s="14" t="s">
        <v>15</v>
      </c>
      <c r="D54" s="14" t="s">
        <v>130</v>
      </c>
      <c r="E54" s="14" t="s">
        <v>238</v>
      </c>
      <c r="F54" s="14" t="s">
        <v>342</v>
      </c>
      <c r="G54" s="14" t="s">
        <v>80</v>
      </c>
      <c r="H54" s="14" t="s">
        <v>403</v>
      </c>
      <c r="I54" s="17">
        <v>54817426.137599997</v>
      </c>
      <c r="J54" s="14" t="s">
        <v>52</v>
      </c>
      <c r="K54" s="17">
        <v>71262653.978880003</v>
      </c>
      <c r="L54" s="14" t="s">
        <v>403</v>
      </c>
      <c r="M54" s="17">
        <v>54817426.137599997</v>
      </c>
      <c r="N54" s="14" t="s">
        <v>52</v>
      </c>
      <c r="O54" s="17">
        <v>71262653.978880003</v>
      </c>
      <c r="P54" s="17">
        <v>54817426.137599997</v>
      </c>
      <c r="Q54" s="17">
        <v>0</v>
      </c>
      <c r="R54" s="17">
        <v>0</v>
      </c>
      <c r="S54" s="18">
        <v>0</v>
      </c>
      <c r="T54" s="14" t="s">
        <v>51</v>
      </c>
      <c r="U54" s="14" t="s">
        <v>80</v>
      </c>
      <c r="V54" s="14" t="s">
        <v>417</v>
      </c>
      <c r="W54" s="18">
        <v>100</v>
      </c>
      <c r="X54" s="18">
        <v>1</v>
      </c>
      <c r="Y54" s="14" t="s">
        <v>80</v>
      </c>
      <c r="Z54" s="14" t="s">
        <v>80</v>
      </c>
      <c r="AA54" s="18" t="s">
        <v>80</v>
      </c>
      <c r="AB54" s="18" t="s">
        <v>80</v>
      </c>
      <c r="AC54" s="14" t="s">
        <v>80</v>
      </c>
    </row>
    <row r="55" spans="1:29" x14ac:dyDescent="0.15">
      <c r="A55" s="14" t="s">
        <v>73</v>
      </c>
      <c r="B55" s="14" t="s">
        <v>11</v>
      </c>
      <c r="C55" s="14" t="s">
        <v>15</v>
      </c>
      <c r="D55" s="14" t="s">
        <v>131</v>
      </c>
      <c r="E55" s="14" t="s">
        <v>239</v>
      </c>
      <c r="F55" s="14" t="s">
        <v>343</v>
      </c>
      <c r="G55" s="14" t="s">
        <v>80</v>
      </c>
      <c r="H55" s="14" t="s">
        <v>403</v>
      </c>
      <c r="I55" s="17">
        <v>42756447.6752</v>
      </c>
      <c r="J55" s="14" t="s">
        <v>52</v>
      </c>
      <c r="K55" s="17">
        <v>55583381.977760002</v>
      </c>
      <c r="L55" s="14" t="s">
        <v>403</v>
      </c>
      <c r="M55" s="17">
        <v>42756447.6752</v>
      </c>
      <c r="N55" s="14" t="s">
        <v>52</v>
      </c>
      <c r="O55" s="17">
        <v>55583381.977760002</v>
      </c>
      <c r="P55" s="17">
        <v>42366399.521600001</v>
      </c>
      <c r="Q55" s="17">
        <v>390048.15360000002</v>
      </c>
      <c r="R55" s="17">
        <v>0</v>
      </c>
      <c r="S55" s="18">
        <v>0</v>
      </c>
      <c r="T55" s="14" t="s">
        <v>51</v>
      </c>
      <c r="U55" s="14" t="s">
        <v>80</v>
      </c>
      <c r="V55" s="14" t="s">
        <v>417</v>
      </c>
      <c r="W55" s="18">
        <v>100</v>
      </c>
      <c r="X55" s="18">
        <v>1</v>
      </c>
      <c r="Y55" s="14" t="s">
        <v>80</v>
      </c>
      <c r="Z55" s="14" t="s">
        <v>80</v>
      </c>
      <c r="AA55" s="18" t="s">
        <v>80</v>
      </c>
      <c r="AB55" s="18" t="s">
        <v>80</v>
      </c>
      <c r="AC55" s="14" t="s">
        <v>80</v>
      </c>
    </row>
    <row r="56" spans="1:29" x14ac:dyDescent="0.15">
      <c r="A56" s="14" t="s">
        <v>73</v>
      </c>
      <c r="B56" s="14" t="s">
        <v>11</v>
      </c>
      <c r="C56" s="14" t="s">
        <v>15</v>
      </c>
      <c r="D56" s="14" t="s">
        <v>132</v>
      </c>
      <c r="E56" s="14" t="s">
        <v>240</v>
      </c>
      <c r="F56" s="14" t="s">
        <v>344</v>
      </c>
      <c r="G56" s="14" t="s">
        <v>80</v>
      </c>
      <c r="H56" s="14" t="s">
        <v>403</v>
      </c>
      <c r="I56" s="17">
        <v>73586256.3072</v>
      </c>
      <c r="J56" s="14" t="s">
        <v>52</v>
      </c>
      <c r="K56" s="17">
        <v>95662133.199359998</v>
      </c>
      <c r="L56" s="14" t="s">
        <v>403</v>
      </c>
      <c r="M56" s="17">
        <v>73586256.3072</v>
      </c>
      <c r="N56" s="14" t="s">
        <v>52</v>
      </c>
      <c r="O56" s="17">
        <v>95662133.199359998</v>
      </c>
      <c r="P56" s="17">
        <v>73586256.3072</v>
      </c>
      <c r="Q56" s="17">
        <v>0</v>
      </c>
      <c r="R56" s="17">
        <v>0</v>
      </c>
      <c r="S56" s="18">
        <v>0</v>
      </c>
      <c r="T56" s="14" t="s">
        <v>51</v>
      </c>
      <c r="U56" s="14" t="s">
        <v>80</v>
      </c>
      <c r="V56" s="14" t="s">
        <v>417</v>
      </c>
      <c r="W56" s="18">
        <v>100</v>
      </c>
      <c r="X56" s="18">
        <v>1</v>
      </c>
      <c r="Y56" s="14" t="s">
        <v>80</v>
      </c>
      <c r="Z56" s="14" t="s">
        <v>80</v>
      </c>
      <c r="AA56" s="18" t="s">
        <v>80</v>
      </c>
      <c r="AB56" s="18" t="s">
        <v>80</v>
      </c>
      <c r="AC56" s="14" t="s">
        <v>80</v>
      </c>
    </row>
    <row r="57" spans="1:29" x14ac:dyDescent="0.15">
      <c r="A57" s="14" t="s">
        <v>73</v>
      </c>
      <c r="B57" s="14" t="s">
        <v>11</v>
      </c>
      <c r="C57" s="14" t="s">
        <v>15</v>
      </c>
      <c r="D57" s="14" t="s">
        <v>133</v>
      </c>
      <c r="E57" s="14" t="s">
        <v>241</v>
      </c>
      <c r="F57" s="14" t="s">
        <v>345</v>
      </c>
      <c r="G57" s="14" t="s">
        <v>80</v>
      </c>
      <c r="H57" s="14" t="s">
        <v>403</v>
      </c>
      <c r="I57" s="17">
        <v>49638699.868799999</v>
      </c>
      <c r="J57" s="14" t="s">
        <v>52</v>
      </c>
      <c r="K57" s="17">
        <v>64530309.829439998</v>
      </c>
      <c r="L57" s="14" t="s">
        <v>403</v>
      </c>
      <c r="M57" s="17">
        <v>49638699.868799999</v>
      </c>
      <c r="N57" s="14" t="s">
        <v>52</v>
      </c>
      <c r="O57" s="17">
        <v>64530309.829439998</v>
      </c>
      <c r="P57" s="17">
        <v>49638699.868799999</v>
      </c>
      <c r="Q57" s="17">
        <v>0</v>
      </c>
      <c r="R57" s="17">
        <v>0</v>
      </c>
      <c r="S57" s="18">
        <v>0</v>
      </c>
      <c r="T57" s="14" t="s">
        <v>51</v>
      </c>
      <c r="U57" s="14" t="s">
        <v>80</v>
      </c>
      <c r="V57" s="14" t="s">
        <v>417</v>
      </c>
      <c r="W57" s="18">
        <v>100</v>
      </c>
      <c r="X57" s="18">
        <v>1</v>
      </c>
      <c r="Y57" s="14" t="s">
        <v>80</v>
      </c>
      <c r="Z57" s="14" t="s">
        <v>80</v>
      </c>
      <c r="AA57" s="18" t="s">
        <v>80</v>
      </c>
      <c r="AB57" s="18" t="s">
        <v>80</v>
      </c>
      <c r="AC57" s="14" t="s">
        <v>80</v>
      </c>
    </row>
    <row r="58" spans="1:29" x14ac:dyDescent="0.15">
      <c r="A58" s="14" t="s">
        <v>73</v>
      </c>
      <c r="B58" s="14" t="s">
        <v>11</v>
      </c>
      <c r="C58" s="14" t="s">
        <v>15</v>
      </c>
      <c r="D58" s="14" t="s">
        <v>134</v>
      </c>
      <c r="E58" s="14" t="s">
        <v>242</v>
      </c>
      <c r="F58" s="14" t="s">
        <v>346</v>
      </c>
      <c r="G58" s="14" t="s">
        <v>80</v>
      </c>
      <c r="H58" s="14" t="s">
        <v>403</v>
      </c>
      <c r="I58" s="17">
        <v>47396745.872000001</v>
      </c>
      <c r="J58" s="14" t="s">
        <v>52</v>
      </c>
      <c r="K58" s="17">
        <v>61615769.633600004</v>
      </c>
      <c r="L58" s="14" t="s">
        <v>403</v>
      </c>
      <c r="M58" s="17">
        <v>47396745.872000001</v>
      </c>
      <c r="N58" s="14" t="s">
        <v>52</v>
      </c>
      <c r="O58" s="17">
        <v>61615769.633600004</v>
      </c>
      <c r="P58" s="17">
        <v>47396745.872000001</v>
      </c>
      <c r="Q58" s="17">
        <v>0</v>
      </c>
      <c r="R58" s="17">
        <v>0</v>
      </c>
      <c r="S58" s="18">
        <v>0</v>
      </c>
      <c r="T58" s="14" t="s">
        <v>51</v>
      </c>
      <c r="U58" s="14" t="s">
        <v>80</v>
      </c>
      <c r="V58" s="14" t="s">
        <v>417</v>
      </c>
      <c r="W58" s="18">
        <v>100</v>
      </c>
      <c r="X58" s="18">
        <v>1</v>
      </c>
      <c r="Y58" s="14" t="s">
        <v>80</v>
      </c>
      <c r="Z58" s="14" t="s">
        <v>80</v>
      </c>
      <c r="AA58" s="18" t="s">
        <v>80</v>
      </c>
      <c r="AB58" s="18" t="s">
        <v>80</v>
      </c>
      <c r="AC58" s="14" t="s">
        <v>80</v>
      </c>
    </row>
    <row r="59" spans="1:29" x14ac:dyDescent="0.15">
      <c r="A59" s="14" t="s">
        <v>73</v>
      </c>
      <c r="B59" s="14" t="s">
        <v>11</v>
      </c>
      <c r="C59" s="14" t="s">
        <v>15</v>
      </c>
      <c r="D59" s="14" t="s">
        <v>135</v>
      </c>
      <c r="E59" s="14" t="s">
        <v>243</v>
      </c>
      <c r="F59" s="14" t="s">
        <v>347</v>
      </c>
      <c r="G59" s="14" t="s">
        <v>80</v>
      </c>
      <c r="H59" s="14" t="s">
        <v>403</v>
      </c>
      <c r="I59" s="17">
        <v>194752234.99200001</v>
      </c>
      <c r="J59" s="14" t="s">
        <v>52</v>
      </c>
      <c r="K59" s="17">
        <v>253177905.48960003</v>
      </c>
      <c r="L59" s="14" t="s">
        <v>403</v>
      </c>
      <c r="M59" s="17">
        <v>194752234.99200001</v>
      </c>
      <c r="N59" s="14" t="s">
        <v>52</v>
      </c>
      <c r="O59" s="17">
        <v>253177905.48960003</v>
      </c>
      <c r="P59" s="17">
        <v>194752234.99200001</v>
      </c>
      <c r="Q59" s="17">
        <v>0</v>
      </c>
      <c r="R59" s="17">
        <v>0</v>
      </c>
      <c r="S59" s="18">
        <v>0</v>
      </c>
      <c r="T59" s="14" t="s">
        <v>51</v>
      </c>
      <c r="U59" s="14" t="s">
        <v>80</v>
      </c>
      <c r="V59" s="14" t="s">
        <v>417</v>
      </c>
      <c r="W59" s="18">
        <v>100</v>
      </c>
      <c r="X59" s="18">
        <v>1</v>
      </c>
      <c r="Y59" s="14" t="s">
        <v>80</v>
      </c>
      <c r="Z59" s="14" t="s">
        <v>80</v>
      </c>
      <c r="AA59" s="18" t="s">
        <v>80</v>
      </c>
      <c r="AB59" s="18" t="s">
        <v>80</v>
      </c>
      <c r="AC59" s="14" t="s">
        <v>80</v>
      </c>
    </row>
    <row r="60" spans="1:29" x14ac:dyDescent="0.15">
      <c r="A60" s="14" t="s">
        <v>73</v>
      </c>
      <c r="B60" s="14" t="s">
        <v>11</v>
      </c>
      <c r="C60" s="14" t="s">
        <v>15</v>
      </c>
      <c r="D60" s="14" t="s">
        <v>136</v>
      </c>
      <c r="E60" s="14" t="s">
        <v>244</v>
      </c>
      <c r="F60" s="14" t="s">
        <v>348</v>
      </c>
      <c r="G60" s="14" t="s">
        <v>80</v>
      </c>
      <c r="H60" s="14" t="s">
        <v>403</v>
      </c>
      <c r="I60" s="17">
        <v>191709516.09599999</v>
      </c>
      <c r="J60" s="14" t="s">
        <v>52</v>
      </c>
      <c r="K60" s="17">
        <v>249222370.92479998</v>
      </c>
      <c r="L60" s="14" t="s">
        <v>403</v>
      </c>
      <c r="M60" s="17">
        <v>191709516.09599999</v>
      </c>
      <c r="N60" s="14" t="s">
        <v>52</v>
      </c>
      <c r="O60" s="17">
        <v>249222370.92479998</v>
      </c>
      <c r="P60" s="17">
        <v>191709516.09599999</v>
      </c>
      <c r="Q60" s="17">
        <v>0</v>
      </c>
      <c r="R60" s="17">
        <v>0</v>
      </c>
      <c r="S60" s="18">
        <v>0</v>
      </c>
      <c r="T60" s="14" t="s">
        <v>51</v>
      </c>
      <c r="U60" s="14" t="s">
        <v>80</v>
      </c>
      <c r="V60" s="14" t="s">
        <v>417</v>
      </c>
      <c r="W60" s="18">
        <v>100</v>
      </c>
      <c r="X60" s="18">
        <v>1</v>
      </c>
      <c r="Y60" s="14" t="s">
        <v>80</v>
      </c>
      <c r="Z60" s="14" t="s">
        <v>80</v>
      </c>
      <c r="AA60" s="18" t="s">
        <v>80</v>
      </c>
      <c r="AB60" s="18" t="s">
        <v>80</v>
      </c>
      <c r="AC60" s="14" t="s">
        <v>80</v>
      </c>
    </row>
    <row r="61" spans="1:29" x14ac:dyDescent="0.15">
      <c r="A61" s="14" t="s">
        <v>73</v>
      </c>
      <c r="B61" s="14" t="s">
        <v>11</v>
      </c>
      <c r="C61" s="14" t="s">
        <v>15</v>
      </c>
      <c r="D61" s="14" t="s">
        <v>137</v>
      </c>
      <c r="E61" s="14" t="s">
        <v>245</v>
      </c>
      <c r="F61" s="14" t="s">
        <v>349</v>
      </c>
      <c r="G61" s="14" t="s">
        <v>80</v>
      </c>
      <c r="H61" s="14" t="s">
        <v>403</v>
      </c>
      <c r="I61" s="17">
        <v>162393738.08000001</v>
      </c>
      <c r="J61" s="14" t="s">
        <v>52</v>
      </c>
      <c r="K61" s="17">
        <v>211111859.50400004</v>
      </c>
      <c r="L61" s="14" t="s">
        <v>403</v>
      </c>
      <c r="M61" s="17">
        <v>162393738.08000001</v>
      </c>
      <c r="N61" s="14" t="s">
        <v>52</v>
      </c>
      <c r="O61" s="17">
        <v>211111859.50400004</v>
      </c>
      <c r="P61" s="17">
        <v>162393738.08000001</v>
      </c>
      <c r="Q61" s="17">
        <v>0</v>
      </c>
      <c r="R61" s="17">
        <v>0</v>
      </c>
      <c r="S61" s="18">
        <v>0</v>
      </c>
      <c r="T61" s="14" t="s">
        <v>51</v>
      </c>
      <c r="U61" s="14" t="s">
        <v>80</v>
      </c>
      <c r="V61" s="14" t="s">
        <v>417</v>
      </c>
      <c r="W61" s="18">
        <v>100</v>
      </c>
      <c r="X61" s="18">
        <v>1</v>
      </c>
      <c r="Y61" s="14" t="s">
        <v>80</v>
      </c>
      <c r="Z61" s="14" t="s">
        <v>80</v>
      </c>
      <c r="AA61" s="18" t="s">
        <v>80</v>
      </c>
      <c r="AB61" s="18" t="s">
        <v>80</v>
      </c>
      <c r="AC61" s="14" t="s">
        <v>80</v>
      </c>
    </row>
    <row r="62" spans="1:29" x14ac:dyDescent="0.15">
      <c r="A62" s="14" t="s">
        <v>73</v>
      </c>
      <c r="B62" s="14" t="s">
        <v>11</v>
      </c>
      <c r="C62" s="14" t="s">
        <v>15</v>
      </c>
      <c r="D62" s="14" t="s">
        <v>138</v>
      </c>
      <c r="E62" s="14" t="s">
        <v>246</v>
      </c>
      <c r="F62" s="14" t="s">
        <v>350</v>
      </c>
      <c r="G62" s="14" t="s">
        <v>80</v>
      </c>
      <c r="H62" s="14" t="s">
        <v>403</v>
      </c>
      <c r="I62" s="17">
        <v>90296919.014400005</v>
      </c>
      <c r="J62" s="14" t="s">
        <v>52</v>
      </c>
      <c r="K62" s="17">
        <v>117385994.71872</v>
      </c>
      <c r="L62" s="14" t="s">
        <v>403</v>
      </c>
      <c r="M62" s="17">
        <v>90296919.014400005</v>
      </c>
      <c r="N62" s="14" t="s">
        <v>52</v>
      </c>
      <c r="O62" s="17">
        <v>117385994.71872</v>
      </c>
      <c r="P62" s="17">
        <v>90296919.014400005</v>
      </c>
      <c r="Q62" s="17">
        <v>0</v>
      </c>
      <c r="R62" s="17">
        <v>0</v>
      </c>
      <c r="S62" s="18">
        <v>0</v>
      </c>
      <c r="T62" s="14" t="s">
        <v>51</v>
      </c>
      <c r="U62" s="14" t="s">
        <v>80</v>
      </c>
      <c r="V62" s="14" t="s">
        <v>417</v>
      </c>
      <c r="W62" s="18">
        <v>100</v>
      </c>
      <c r="X62" s="18">
        <v>1</v>
      </c>
      <c r="Y62" s="14" t="s">
        <v>80</v>
      </c>
      <c r="Z62" s="14" t="s">
        <v>80</v>
      </c>
      <c r="AA62" s="18" t="s">
        <v>80</v>
      </c>
      <c r="AB62" s="18" t="s">
        <v>80</v>
      </c>
      <c r="AC62" s="14" t="s">
        <v>80</v>
      </c>
    </row>
    <row r="63" spans="1:29" x14ac:dyDescent="0.15">
      <c r="A63" s="14" t="s">
        <v>73</v>
      </c>
      <c r="B63" s="14" t="s">
        <v>11</v>
      </c>
      <c r="C63" s="14" t="s">
        <v>15</v>
      </c>
      <c r="D63" s="14" t="s">
        <v>139</v>
      </c>
      <c r="E63" s="14" t="s">
        <v>247</v>
      </c>
      <c r="F63" s="14" t="s">
        <v>351</v>
      </c>
      <c r="G63" s="14" t="s">
        <v>80</v>
      </c>
      <c r="H63" s="14" t="s">
        <v>403</v>
      </c>
      <c r="I63" s="17">
        <v>77251569.124799997</v>
      </c>
      <c r="J63" s="14" t="s">
        <v>52</v>
      </c>
      <c r="K63" s="17">
        <v>100427039.86224</v>
      </c>
      <c r="L63" s="14" t="s">
        <v>403</v>
      </c>
      <c r="M63" s="17">
        <v>77251569.124799997</v>
      </c>
      <c r="N63" s="14" t="s">
        <v>52</v>
      </c>
      <c r="O63" s="17">
        <v>100427039.86224</v>
      </c>
      <c r="P63" s="17">
        <v>77251569.124799997</v>
      </c>
      <c r="Q63" s="17">
        <v>0</v>
      </c>
      <c r="R63" s="17">
        <v>0</v>
      </c>
      <c r="S63" s="18">
        <v>0</v>
      </c>
      <c r="T63" s="14" t="s">
        <v>51</v>
      </c>
      <c r="U63" s="14" t="s">
        <v>80</v>
      </c>
      <c r="V63" s="14" t="s">
        <v>417</v>
      </c>
      <c r="W63" s="18">
        <v>100</v>
      </c>
      <c r="X63" s="18">
        <v>1</v>
      </c>
      <c r="Y63" s="14" t="s">
        <v>80</v>
      </c>
      <c r="Z63" s="14" t="s">
        <v>80</v>
      </c>
      <c r="AA63" s="18" t="s">
        <v>80</v>
      </c>
      <c r="AB63" s="18" t="s">
        <v>80</v>
      </c>
      <c r="AC63" s="14" t="s">
        <v>80</v>
      </c>
    </row>
    <row r="64" spans="1:29" x14ac:dyDescent="0.15">
      <c r="A64" s="14" t="s">
        <v>73</v>
      </c>
      <c r="B64" s="14" t="s">
        <v>11</v>
      </c>
      <c r="C64" s="14" t="s">
        <v>15</v>
      </c>
      <c r="D64" s="14" t="s">
        <v>140</v>
      </c>
      <c r="E64" s="14" t="s">
        <v>248</v>
      </c>
      <c r="F64" s="14" t="s">
        <v>352</v>
      </c>
      <c r="G64" s="14" t="s">
        <v>80</v>
      </c>
      <c r="H64" s="14" t="s">
        <v>403</v>
      </c>
      <c r="I64" s="17">
        <v>152181910.72</v>
      </c>
      <c r="J64" s="14" t="s">
        <v>52</v>
      </c>
      <c r="K64" s="17">
        <v>197836483.93600002</v>
      </c>
      <c r="L64" s="14" t="s">
        <v>403</v>
      </c>
      <c r="M64" s="17">
        <v>152181910.72</v>
      </c>
      <c r="N64" s="14" t="s">
        <v>52</v>
      </c>
      <c r="O64" s="17">
        <v>197836483.93600002</v>
      </c>
      <c r="P64" s="17">
        <v>152181910.72</v>
      </c>
      <c r="Q64" s="17">
        <v>0</v>
      </c>
      <c r="R64" s="17">
        <v>0</v>
      </c>
      <c r="S64" s="18">
        <v>0</v>
      </c>
      <c r="T64" s="14" t="s">
        <v>51</v>
      </c>
      <c r="U64" s="14" t="s">
        <v>80</v>
      </c>
      <c r="V64" s="14" t="s">
        <v>417</v>
      </c>
      <c r="W64" s="18">
        <v>100</v>
      </c>
      <c r="X64" s="18">
        <v>1</v>
      </c>
      <c r="Y64" s="14" t="s">
        <v>80</v>
      </c>
      <c r="Z64" s="14" t="s">
        <v>80</v>
      </c>
      <c r="AA64" s="18" t="s">
        <v>80</v>
      </c>
      <c r="AB64" s="18" t="s">
        <v>80</v>
      </c>
      <c r="AC64" s="14" t="s">
        <v>80</v>
      </c>
    </row>
    <row r="65" spans="1:29" x14ac:dyDescent="0.15">
      <c r="A65" s="14" t="s">
        <v>73</v>
      </c>
      <c r="B65" s="14" t="s">
        <v>11</v>
      </c>
      <c r="C65" s="14" t="s">
        <v>15</v>
      </c>
      <c r="D65" s="14" t="s">
        <v>141</v>
      </c>
      <c r="E65" s="14" t="s">
        <v>249</v>
      </c>
      <c r="F65" s="14" t="s">
        <v>353</v>
      </c>
      <c r="G65" s="14" t="s">
        <v>80</v>
      </c>
      <c r="H65" s="14" t="s">
        <v>403</v>
      </c>
      <c r="I65" s="17">
        <v>82688043.664800003</v>
      </c>
      <c r="J65" s="14" t="s">
        <v>52</v>
      </c>
      <c r="K65" s="17">
        <v>107494456.76424001</v>
      </c>
      <c r="L65" s="14" t="s">
        <v>403</v>
      </c>
      <c r="M65" s="17">
        <v>82688043.664800003</v>
      </c>
      <c r="N65" s="14" t="s">
        <v>52</v>
      </c>
      <c r="O65" s="17">
        <v>107494456.76424001</v>
      </c>
      <c r="P65" s="17">
        <v>82688043.664800003</v>
      </c>
      <c r="Q65" s="17">
        <v>0</v>
      </c>
      <c r="R65" s="17">
        <v>0</v>
      </c>
      <c r="S65" s="18">
        <v>0</v>
      </c>
      <c r="T65" s="14" t="s">
        <v>51</v>
      </c>
      <c r="U65" s="14" t="s">
        <v>80</v>
      </c>
      <c r="V65" s="14" t="s">
        <v>417</v>
      </c>
      <c r="W65" s="18">
        <v>100</v>
      </c>
      <c r="X65" s="18">
        <v>1</v>
      </c>
      <c r="Y65" s="14" t="s">
        <v>80</v>
      </c>
      <c r="Z65" s="14" t="s">
        <v>80</v>
      </c>
      <c r="AA65" s="18" t="s">
        <v>80</v>
      </c>
      <c r="AB65" s="18" t="s">
        <v>80</v>
      </c>
      <c r="AC65" s="14" t="s">
        <v>80</v>
      </c>
    </row>
    <row r="66" spans="1:29" x14ac:dyDescent="0.15">
      <c r="A66" s="14" t="s">
        <v>73</v>
      </c>
      <c r="B66" s="14" t="s">
        <v>11</v>
      </c>
      <c r="C66" s="14" t="s">
        <v>15</v>
      </c>
      <c r="D66" s="14" t="s">
        <v>142</v>
      </c>
      <c r="E66" s="14" t="s">
        <v>250</v>
      </c>
      <c r="F66" s="14" t="s">
        <v>354</v>
      </c>
      <c r="G66" s="14" t="s">
        <v>80</v>
      </c>
      <c r="H66" s="14" t="s">
        <v>403</v>
      </c>
      <c r="I66" s="17">
        <v>568011890.796</v>
      </c>
      <c r="J66" s="14" t="s">
        <v>52</v>
      </c>
      <c r="K66" s="17">
        <v>738415458.03480005</v>
      </c>
      <c r="L66" s="14" t="s">
        <v>403</v>
      </c>
      <c r="M66" s="17">
        <v>568011890.796</v>
      </c>
      <c r="N66" s="14" t="s">
        <v>52</v>
      </c>
      <c r="O66" s="17">
        <v>738415458.03480005</v>
      </c>
      <c r="P66" s="17">
        <v>568011890.796</v>
      </c>
      <c r="Q66" s="17">
        <v>0</v>
      </c>
      <c r="R66" s="17">
        <v>0</v>
      </c>
      <c r="S66" s="18">
        <v>0</v>
      </c>
      <c r="T66" s="14" t="s">
        <v>51</v>
      </c>
      <c r="U66" s="14" t="s">
        <v>80</v>
      </c>
      <c r="V66" s="14" t="s">
        <v>417</v>
      </c>
      <c r="W66" s="18">
        <v>100</v>
      </c>
      <c r="X66" s="18">
        <v>1</v>
      </c>
      <c r="Y66" s="14" t="s">
        <v>80</v>
      </c>
      <c r="Z66" s="14" t="s">
        <v>80</v>
      </c>
      <c r="AA66" s="18" t="s">
        <v>80</v>
      </c>
      <c r="AB66" s="18" t="s">
        <v>80</v>
      </c>
      <c r="AC66" s="14" t="s">
        <v>80</v>
      </c>
    </row>
    <row r="67" spans="1:29" x14ac:dyDescent="0.15">
      <c r="A67" s="14" t="s">
        <v>73</v>
      </c>
      <c r="B67" s="14" t="s">
        <v>11</v>
      </c>
      <c r="C67" s="14" t="s">
        <v>15</v>
      </c>
      <c r="D67" s="14" t="s">
        <v>143</v>
      </c>
      <c r="E67" s="14" t="s">
        <v>251</v>
      </c>
      <c r="F67" s="14" t="s">
        <v>355</v>
      </c>
      <c r="G67" s="14" t="s">
        <v>80</v>
      </c>
      <c r="H67" s="14" t="s">
        <v>403</v>
      </c>
      <c r="I67" s="17">
        <v>72467302.773599997</v>
      </c>
      <c r="J67" s="14" t="s">
        <v>52</v>
      </c>
      <c r="K67" s="17">
        <v>94207493.605680004</v>
      </c>
      <c r="L67" s="14" t="s">
        <v>403</v>
      </c>
      <c r="M67" s="17">
        <v>72467302.773599997</v>
      </c>
      <c r="N67" s="14" t="s">
        <v>52</v>
      </c>
      <c r="O67" s="17">
        <v>94207493.605680004</v>
      </c>
      <c r="P67" s="17">
        <v>72467302.773599997</v>
      </c>
      <c r="Q67" s="17">
        <v>0</v>
      </c>
      <c r="R67" s="17">
        <v>0</v>
      </c>
      <c r="S67" s="18">
        <v>0</v>
      </c>
      <c r="T67" s="14" t="s">
        <v>51</v>
      </c>
      <c r="U67" s="14" t="s">
        <v>80</v>
      </c>
      <c r="V67" s="14" t="s">
        <v>417</v>
      </c>
      <c r="W67" s="18">
        <v>100</v>
      </c>
      <c r="X67" s="18">
        <v>1</v>
      </c>
      <c r="Y67" s="14" t="s">
        <v>80</v>
      </c>
      <c r="Z67" s="14" t="s">
        <v>80</v>
      </c>
      <c r="AA67" s="18" t="s">
        <v>80</v>
      </c>
      <c r="AB67" s="18" t="s">
        <v>80</v>
      </c>
      <c r="AC67" s="14" t="s">
        <v>80</v>
      </c>
    </row>
    <row r="68" spans="1:29" x14ac:dyDescent="0.15">
      <c r="A68" s="14" t="s">
        <v>73</v>
      </c>
      <c r="B68" s="14" t="s">
        <v>11</v>
      </c>
      <c r="C68" s="14" t="s">
        <v>15</v>
      </c>
      <c r="D68" s="14" t="s">
        <v>144</v>
      </c>
      <c r="E68" s="14" t="s">
        <v>252</v>
      </c>
      <c r="F68" s="14" t="s">
        <v>356</v>
      </c>
      <c r="G68" s="14" t="s">
        <v>80</v>
      </c>
      <c r="H68" s="14" t="s">
        <v>403</v>
      </c>
      <c r="I68" s="17">
        <v>82574003.181600004</v>
      </c>
      <c r="J68" s="14" t="s">
        <v>52</v>
      </c>
      <c r="K68" s="17">
        <v>107346204.13608001</v>
      </c>
      <c r="L68" s="14" t="s">
        <v>403</v>
      </c>
      <c r="M68" s="17">
        <v>82574003.181600004</v>
      </c>
      <c r="N68" s="14" t="s">
        <v>52</v>
      </c>
      <c r="O68" s="17">
        <v>107346204.13608001</v>
      </c>
      <c r="P68" s="17">
        <v>82574003.181600004</v>
      </c>
      <c r="Q68" s="17">
        <v>0</v>
      </c>
      <c r="R68" s="17">
        <v>0</v>
      </c>
      <c r="S68" s="18">
        <v>0</v>
      </c>
      <c r="T68" s="14" t="s">
        <v>51</v>
      </c>
      <c r="U68" s="14" t="s">
        <v>80</v>
      </c>
      <c r="V68" s="14" t="s">
        <v>417</v>
      </c>
      <c r="W68" s="18">
        <v>100</v>
      </c>
      <c r="X68" s="18">
        <v>1</v>
      </c>
      <c r="Y68" s="14" t="s">
        <v>80</v>
      </c>
      <c r="Z68" s="14" t="s">
        <v>80</v>
      </c>
      <c r="AA68" s="18" t="s">
        <v>80</v>
      </c>
      <c r="AB68" s="18" t="s">
        <v>80</v>
      </c>
      <c r="AC68" s="14" t="s">
        <v>80</v>
      </c>
    </row>
    <row r="69" spans="1:29" x14ac:dyDescent="0.15">
      <c r="A69" s="14" t="s">
        <v>73</v>
      </c>
      <c r="B69" s="14" t="s">
        <v>11</v>
      </c>
      <c r="C69" s="14" t="s">
        <v>15</v>
      </c>
      <c r="D69" s="14" t="s">
        <v>145</v>
      </c>
      <c r="E69" s="14" t="s">
        <v>253</v>
      </c>
      <c r="F69" s="14" t="s">
        <v>357</v>
      </c>
      <c r="G69" s="14" t="s">
        <v>80</v>
      </c>
      <c r="H69" s="14" t="s">
        <v>403</v>
      </c>
      <c r="I69" s="17">
        <v>64600992.5568</v>
      </c>
      <c r="J69" s="14" t="s">
        <v>52</v>
      </c>
      <c r="K69" s="17">
        <v>83981290.323840007</v>
      </c>
      <c r="L69" s="14" t="s">
        <v>403</v>
      </c>
      <c r="M69" s="17">
        <v>64600992.5568</v>
      </c>
      <c r="N69" s="14" t="s">
        <v>52</v>
      </c>
      <c r="O69" s="17">
        <v>83981290.323840007</v>
      </c>
      <c r="P69" s="17">
        <v>64600992.5568</v>
      </c>
      <c r="Q69" s="17">
        <v>0</v>
      </c>
      <c r="R69" s="17">
        <v>0</v>
      </c>
      <c r="S69" s="18">
        <v>0</v>
      </c>
      <c r="T69" s="14" t="s">
        <v>51</v>
      </c>
      <c r="U69" s="14" t="s">
        <v>80</v>
      </c>
      <c r="V69" s="14" t="s">
        <v>417</v>
      </c>
      <c r="W69" s="18">
        <v>100</v>
      </c>
      <c r="X69" s="18">
        <v>1</v>
      </c>
      <c r="Y69" s="14" t="s">
        <v>80</v>
      </c>
      <c r="Z69" s="14" t="s">
        <v>80</v>
      </c>
      <c r="AA69" s="18" t="s">
        <v>80</v>
      </c>
      <c r="AB69" s="18" t="s">
        <v>80</v>
      </c>
      <c r="AC69" s="14" t="s">
        <v>80</v>
      </c>
    </row>
    <row r="70" spans="1:29" x14ac:dyDescent="0.15">
      <c r="A70" s="14" t="s">
        <v>73</v>
      </c>
      <c r="B70" s="14" t="s">
        <v>11</v>
      </c>
      <c r="C70" s="14" t="s">
        <v>15</v>
      </c>
      <c r="D70" s="14" t="s">
        <v>146</v>
      </c>
      <c r="E70" s="14" t="s">
        <v>254</v>
      </c>
      <c r="F70" s="14" t="s">
        <v>358</v>
      </c>
      <c r="G70" s="14" t="s">
        <v>80</v>
      </c>
      <c r="H70" s="14" t="s">
        <v>403</v>
      </c>
      <c r="I70" s="17">
        <v>285312586.94400001</v>
      </c>
      <c r="J70" s="14" t="s">
        <v>52</v>
      </c>
      <c r="K70" s="17">
        <v>370906363.02720004</v>
      </c>
      <c r="L70" s="14" t="s">
        <v>403</v>
      </c>
      <c r="M70" s="17">
        <v>285312586.94400001</v>
      </c>
      <c r="N70" s="14" t="s">
        <v>52</v>
      </c>
      <c r="O70" s="17">
        <v>370906363.02720004</v>
      </c>
      <c r="P70" s="17">
        <v>285312586.94400001</v>
      </c>
      <c r="Q70" s="17">
        <v>0</v>
      </c>
      <c r="R70" s="17">
        <v>0</v>
      </c>
      <c r="S70" s="18">
        <v>0</v>
      </c>
      <c r="T70" s="14" t="s">
        <v>51</v>
      </c>
      <c r="U70" s="14" t="s">
        <v>80</v>
      </c>
      <c r="V70" s="14" t="s">
        <v>417</v>
      </c>
      <c r="W70" s="18">
        <v>100</v>
      </c>
      <c r="X70" s="18">
        <v>1</v>
      </c>
      <c r="Y70" s="14" t="s">
        <v>80</v>
      </c>
      <c r="Z70" s="14" t="s">
        <v>80</v>
      </c>
      <c r="AA70" s="18" t="s">
        <v>80</v>
      </c>
      <c r="AB70" s="18" t="s">
        <v>80</v>
      </c>
      <c r="AC70" s="14" t="s">
        <v>80</v>
      </c>
    </row>
    <row r="71" spans="1:29" x14ac:dyDescent="0.15">
      <c r="A71" s="14" t="s">
        <v>73</v>
      </c>
      <c r="B71" s="14" t="s">
        <v>11</v>
      </c>
      <c r="C71" s="14" t="s">
        <v>15</v>
      </c>
      <c r="D71" s="14" t="s">
        <v>147</v>
      </c>
      <c r="E71" s="14" t="s">
        <v>255</v>
      </c>
      <c r="F71" s="14" t="s">
        <v>359</v>
      </c>
      <c r="G71" s="14" t="s">
        <v>80</v>
      </c>
      <c r="H71" s="14" t="s">
        <v>403</v>
      </c>
      <c r="I71" s="17">
        <v>257837277.93599999</v>
      </c>
      <c r="J71" s="14" t="s">
        <v>52</v>
      </c>
      <c r="K71" s="17">
        <v>335188461.3168</v>
      </c>
      <c r="L71" s="14" t="s">
        <v>403</v>
      </c>
      <c r="M71" s="17">
        <v>257837277.93599999</v>
      </c>
      <c r="N71" s="14" t="s">
        <v>52</v>
      </c>
      <c r="O71" s="17">
        <v>335188461.3168</v>
      </c>
      <c r="P71" s="17">
        <v>257837277.93599999</v>
      </c>
      <c r="Q71" s="17">
        <v>0</v>
      </c>
      <c r="R71" s="17">
        <v>0</v>
      </c>
      <c r="S71" s="18">
        <v>0</v>
      </c>
      <c r="T71" s="14" t="s">
        <v>51</v>
      </c>
      <c r="U71" s="14" t="s">
        <v>80</v>
      </c>
      <c r="V71" s="14" t="s">
        <v>417</v>
      </c>
      <c r="W71" s="18">
        <v>100</v>
      </c>
      <c r="X71" s="18">
        <v>1</v>
      </c>
      <c r="Y71" s="14" t="s">
        <v>80</v>
      </c>
      <c r="Z71" s="14" t="s">
        <v>80</v>
      </c>
      <c r="AA71" s="18" t="s">
        <v>80</v>
      </c>
      <c r="AB71" s="18" t="s">
        <v>80</v>
      </c>
      <c r="AC71" s="14" t="s">
        <v>80</v>
      </c>
    </row>
    <row r="72" spans="1:29" x14ac:dyDescent="0.15">
      <c r="A72" s="14" t="s">
        <v>73</v>
      </c>
      <c r="B72" s="14" t="s">
        <v>11</v>
      </c>
      <c r="C72" s="14" t="s">
        <v>15</v>
      </c>
      <c r="D72" s="14" t="s">
        <v>148</v>
      </c>
      <c r="E72" s="14" t="s">
        <v>256</v>
      </c>
      <c r="F72" s="14" t="s">
        <v>360</v>
      </c>
      <c r="G72" s="14" t="s">
        <v>80</v>
      </c>
      <c r="H72" s="14" t="s">
        <v>403</v>
      </c>
      <c r="I72" s="17">
        <v>58154137.272</v>
      </c>
      <c r="J72" s="14" t="s">
        <v>52</v>
      </c>
      <c r="K72" s="17">
        <v>75600378.453600004</v>
      </c>
      <c r="L72" s="14" t="s">
        <v>403</v>
      </c>
      <c r="M72" s="17">
        <v>58154137.272</v>
      </c>
      <c r="N72" s="14" t="s">
        <v>52</v>
      </c>
      <c r="O72" s="17">
        <v>75600378.453600004</v>
      </c>
      <c r="P72" s="17">
        <v>58154137.272</v>
      </c>
      <c r="Q72" s="17">
        <v>0</v>
      </c>
      <c r="R72" s="17">
        <v>0</v>
      </c>
      <c r="S72" s="18">
        <v>0</v>
      </c>
      <c r="T72" s="14" t="s">
        <v>51</v>
      </c>
      <c r="U72" s="14" t="s">
        <v>80</v>
      </c>
      <c r="V72" s="14" t="s">
        <v>417</v>
      </c>
      <c r="W72" s="18">
        <v>100</v>
      </c>
      <c r="X72" s="18">
        <v>1</v>
      </c>
      <c r="Y72" s="14" t="s">
        <v>80</v>
      </c>
      <c r="Z72" s="14" t="s">
        <v>80</v>
      </c>
      <c r="AA72" s="18" t="s">
        <v>80</v>
      </c>
      <c r="AB72" s="18" t="s">
        <v>80</v>
      </c>
      <c r="AC72" s="14" t="s">
        <v>80</v>
      </c>
    </row>
    <row r="73" spans="1:29" x14ac:dyDescent="0.15">
      <c r="A73" s="14" t="s">
        <v>73</v>
      </c>
      <c r="B73" s="14" t="s">
        <v>11</v>
      </c>
      <c r="C73" s="14" t="s">
        <v>15</v>
      </c>
      <c r="D73" s="14" t="s">
        <v>149</v>
      </c>
      <c r="E73" s="14" t="s">
        <v>257</v>
      </c>
      <c r="F73" s="14" t="s">
        <v>361</v>
      </c>
      <c r="G73" s="14" t="s">
        <v>80</v>
      </c>
      <c r="H73" s="14" t="s">
        <v>403</v>
      </c>
      <c r="I73" s="17">
        <v>125471003.7112</v>
      </c>
      <c r="J73" s="14" t="s">
        <v>52</v>
      </c>
      <c r="K73" s="17">
        <v>163112304.82456002</v>
      </c>
      <c r="L73" s="14" t="s">
        <v>403</v>
      </c>
      <c r="M73" s="17">
        <v>125471003.7112</v>
      </c>
      <c r="N73" s="14" t="s">
        <v>52</v>
      </c>
      <c r="O73" s="17">
        <v>163112304.82456002</v>
      </c>
      <c r="P73" s="17">
        <v>125471003.7112</v>
      </c>
      <c r="Q73" s="17">
        <v>0</v>
      </c>
      <c r="R73" s="17">
        <v>0</v>
      </c>
      <c r="S73" s="18">
        <v>0</v>
      </c>
      <c r="T73" s="14" t="s">
        <v>51</v>
      </c>
      <c r="U73" s="14" t="s">
        <v>80</v>
      </c>
      <c r="V73" s="14" t="s">
        <v>417</v>
      </c>
      <c r="W73" s="18">
        <v>100</v>
      </c>
      <c r="X73" s="18">
        <v>1</v>
      </c>
      <c r="Y73" s="14" t="s">
        <v>80</v>
      </c>
      <c r="Z73" s="14" t="s">
        <v>80</v>
      </c>
      <c r="AA73" s="18" t="s">
        <v>80</v>
      </c>
      <c r="AB73" s="18" t="s">
        <v>80</v>
      </c>
      <c r="AC73" s="14" t="s">
        <v>80</v>
      </c>
    </row>
    <row r="74" spans="1:29" x14ac:dyDescent="0.15">
      <c r="A74" s="14" t="s">
        <v>73</v>
      </c>
      <c r="B74" s="14" t="s">
        <v>11</v>
      </c>
      <c r="C74" s="14" t="s">
        <v>15</v>
      </c>
      <c r="D74" s="14" t="s">
        <v>150</v>
      </c>
      <c r="E74" s="14" t="s">
        <v>258</v>
      </c>
      <c r="F74" s="14" t="s">
        <v>362</v>
      </c>
      <c r="G74" s="14" t="s">
        <v>80</v>
      </c>
      <c r="H74" s="14" t="s">
        <v>403</v>
      </c>
      <c r="I74" s="17">
        <v>550821641.21599996</v>
      </c>
      <c r="J74" s="14" t="s">
        <v>52</v>
      </c>
      <c r="K74" s="17">
        <v>716068133.58079994</v>
      </c>
      <c r="L74" s="14" t="s">
        <v>403</v>
      </c>
      <c r="M74" s="17">
        <v>550821641.21599996</v>
      </c>
      <c r="N74" s="14" t="s">
        <v>52</v>
      </c>
      <c r="O74" s="17">
        <v>716068133.58079994</v>
      </c>
      <c r="P74" s="17">
        <v>550821641.21599996</v>
      </c>
      <c r="Q74" s="17">
        <v>0</v>
      </c>
      <c r="R74" s="17">
        <v>0</v>
      </c>
      <c r="S74" s="18">
        <v>0</v>
      </c>
      <c r="T74" s="14" t="s">
        <v>51</v>
      </c>
      <c r="U74" s="14" t="s">
        <v>80</v>
      </c>
      <c r="V74" s="14" t="s">
        <v>417</v>
      </c>
      <c r="W74" s="18">
        <v>100</v>
      </c>
      <c r="X74" s="18">
        <v>1</v>
      </c>
      <c r="Y74" s="14" t="s">
        <v>80</v>
      </c>
      <c r="Z74" s="14" t="s">
        <v>80</v>
      </c>
      <c r="AA74" s="18" t="s">
        <v>80</v>
      </c>
      <c r="AB74" s="18" t="s">
        <v>80</v>
      </c>
      <c r="AC74" s="14" t="s">
        <v>80</v>
      </c>
    </row>
    <row r="75" spans="1:29" x14ac:dyDescent="0.15">
      <c r="A75" s="14" t="s">
        <v>73</v>
      </c>
      <c r="B75" s="14" t="s">
        <v>11</v>
      </c>
      <c r="C75" s="14" t="s">
        <v>15</v>
      </c>
      <c r="D75" s="14" t="s">
        <v>151</v>
      </c>
      <c r="E75" s="14" t="s">
        <v>259</v>
      </c>
      <c r="F75" s="14" t="s">
        <v>363</v>
      </c>
      <c r="G75" s="14" t="s">
        <v>80</v>
      </c>
      <c r="H75" s="14" t="s">
        <v>403</v>
      </c>
      <c r="I75" s="17">
        <v>186761011.58399999</v>
      </c>
      <c r="J75" s="14" t="s">
        <v>52</v>
      </c>
      <c r="K75" s="17">
        <v>242789315.05919999</v>
      </c>
      <c r="L75" s="14" t="s">
        <v>403</v>
      </c>
      <c r="M75" s="17">
        <v>186761011.58399999</v>
      </c>
      <c r="N75" s="14" t="s">
        <v>52</v>
      </c>
      <c r="O75" s="17">
        <v>242789315.05919999</v>
      </c>
      <c r="P75" s="17">
        <v>186761011.58399999</v>
      </c>
      <c r="Q75" s="17">
        <v>0</v>
      </c>
      <c r="R75" s="17">
        <v>0</v>
      </c>
      <c r="S75" s="18">
        <v>0</v>
      </c>
      <c r="T75" s="14" t="s">
        <v>51</v>
      </c>
      <c r="U75" s="14" t="s">
        <v>80</v>
      </c>
      <c r="V75" s="14" t="s">
        <v>417</v>
      </c>
      <c r="W75" s="18">
        <v>100</v>
      </c>
      <c r="X75" s="18">
        <v>1</v>
      </c>
      <c r="Y75" s="14" t="s">
        <v>80</v>
      </c>
      <c r="Z75" s="14" t="s">
        <v>80</v>
      </c>
      <c r="AA75" s="18" t="s">
        <v>80</v>
      </c>
      <c r="AB75" s="18" t="s">
        <v>80</v>
      </c>
      <c r="AC75" s="14" t="s">
        <v>80</v>
      </c>
    </row>
    <row r="76" spans="1:29" x14ac:dyDescent="0.15">
      <c r="A76" s="14" t="s">
        <v>73</v>
      </c>
      <c r="B76" s="14" t="s">
        <v>11</v>
      </c>
      <c r="C76" s="14" t="s">
        <v>15</v>
      </c>
      <c r="D76" s="14" t="s">
        <v>152</v>
      </c>
      <c r="E76" s="14" t="s">
        <v>260</v>
      </c>
      <c r="F76" s="14" t="s">
        <v>364</v>
      </c>
      <c r="G76" s="14" t="s">
        <v>80</v>
      </c>
      <c r="H76" s="14" t="s">
        <v>403</v>
      </c>
      <c r="I76" s="17">
        <v>96748785.548800007</v>
      </c>
      <c r="J76" s="14" t="s">
        <v>52</v>
      </c>
      <c r="K76" s="17">
        <v>125773421.21344002</v>
      </c>
      <c r="L76" s="14" t="s">
        <v>403</v>
      </c>
      <c r="M76" s="17">
        <v>96748785.548800007</v>
      </c>
      <c r="N76" s="14" t="s">
        <v>52</v>
      </c>
      <c r="O76" s="17">
        <v>125773421.21344002</v>
      </c>
      <c r="P76" s="17">
        <v>96748785.548800007</v>
      </c>
      <c r="Q76" s="17">
        <v>0</v>
      </c>
      <c r="R76" s="17">
        <v>0</v>
      </c>
      <c r="S76" s="18">
        <v>0</v>
      </c>
      <c r="T76" s="14" t="s">
        <v>51</v>
      </c>
      <c r="U76" s="14" t="s">
        <v>80</v>
      </c>
      <c r="V76" s="14" t="s">
        <v>417</v>
      </c>
      <c r="W76" s="18">
        <v>100</v>
      </c>
      <c r="X76" s="18">
        <v>1</v>
      </c>
      <c r="Y76" s="14" t="s">
        <v>80</v>
      </c>
      <c r="Z76" s="14" t="s">
        <v>80</v>
      </c>
      <c r="AA76" s="18" t="s">
        <v>80</v>
      </c>
      <c r="AB76" s="18" t="s">
        <v>80</v>
      </c>
      <c r="AC76" s="14" t="s">
        <v>80</v>
      </c>
    </row>
    <row r="77" spans="1:29" x14ac:dyDescent="0.15">
      <c r="A77" s="14" t="s">
        <v>73</v>
      </c>
      <c r="B77" s="14" t="s">
        <v>11</v>
      </c>
      <c r="C77" s="14" t="s">
        <v>15</v>
      </c>
      <c r="D77" s="14" t="s">
        <v>153</v>
      </c>
      <c r="E77" s="14" t="s">
        <v>261</v>
      </c>
      <c r="F77" s="14" t="s">
        <v>365</v>
      </c>
      <c r="G77" s="14" t="s">
        <v>80</v>
      </c>
      <c r="H77" s="14" t="s">
        <v>403</v>
      </c>
      <c r="I77" s="17">
        <v>64898957.7936</v>
      </c>
      <c r="J77" s="14" t="s">
        <v>52</v>
      </c>
      <c r="K77" s="17">
        <v>84368645.131679997</v>
      </c>
      <c r="L77" s="14" t="s">
        <v>403</v>
      </c>
      <c r="M77" s="17">
        <v>64898957.7936</v>
      </c>
      <c r="N77" s="14" t="s">
        <v>52</v>
      </c>
      <c r="O77" s="17">
        <v>84368645.131679997</v>
      </c>
      <c r="P77" s="17">
        <v>64898957.7936</v>
      </c>
      <c r="Q77" s="17">
        <v>0</v>
      </c>
      <c r="R77" s="17">
        <v>0</v>
      </c>
      <c r="S77" s="18">
        <v>0</v>
      </c>
      <c r="T77" s="14" t="s">
        <v>51</v>
      </c>
      <c r="U77" s="14" t="s">
        <v>80</v>
      </c>
      <c r="V77" s="14" t="s">
        <v>417</v>
      </c>
      <c r="W77" s="18">
        <v>100</v>
      </c>
      <c r="X77" s="18">
        <v>1</v>
      </c>
      <c r="Y77" s="14" t="s">
        <v>80</v>
      </c>
      <c r="Z77" s="14" t="s">
        <v>80</v>
      </c>
      <c r="AA77" s="18" t="s">
        <v>80</v>
      </c>
      <c r="AB77" s="18" t="s">
        <v>80</v>
      </c>
      <c r="AC77" s="14" t="s">
        <v>80</v>
      </c>
    </row>
    <row r="78" spans="1:29" x14ac:dyDescent="0.15">
      <c r="A78" s="14" t="s">
        <v>73</v>
      </c>
      <c r="B78" s="14" t="s">
        <v>11</v>
      </c>
      <c r="C78" s="14" t="s">
        <v>15</v>
      </c>
      <c r="D78" s="14" t="s">
        <v>154</v>
      </c>
      <c r="E78" s="14" t="s">
        <v>262</v>
      </c>
      <c r="F78" s="14" t="s">
        <v>366</v>
      </c>
      <c r="G78" s="14" t="s">
        <v>80</v>
      </c>
      <c r="H78" s="14" t="s">
        <v>403</v>
      </c>
      <c r="I78" s="17">
        <v>1737648760.8704</v>
      </c>
      <c r="J78" s="14" t="s">
        <v>52</v>
      </c>
      <c r="K78" s="17">
        <v>2258943389.1315198</v>
      </c>
      <c r="L78" s="14" t="s">
        <v>403</v>
      </c>
      <c r="M78" s="17">
        <v>1737648760.8704</v>
      </c>
      <c r="N78" s="14" t="s">
        <v>52</v>
      </c>
      <c r="O78" s="17">
        <v>2258943389.1315198</v>
      </c>
      <c r="P78" s="17">
        <v>1737648760.8704</v>
      </c>
      <c r="Q78" s="17">
        <v>0</v>
      </c>
      <c r="R78" s="17">
        <v>0</v>
      </c>
      <c r="S78" s="18">
        <v>0</v>
      </c>
      <c r="T78" s="14" t="s">
        <v>51</v>
      </c>
      <c r="U78" s="14" t="s">
        <v>80</v>
      </c>
      <c r="V78" s="14" t="s">
        <v>417</v>
      </c>
      <c r="W78" s="18">
        <v>100</v>
      </c>
      <c r="X78" s="18">
        <v>1</v>
      </c>
      <c r="Y78" s="14" t="s">
        <v>80</v>
      </c>
      <c r="Z78" s="14" t="s">
        <v>80</v>
      </c>
      <c r="AA78" s="18" t="s">
        <v>80</v>
      </c>
      <c r="AB78" s="18" t="s">
        <v>80</v>
      </c>
      <c r="AC78" s="14" t="s">
        <v>80</v>
      </c>
    </row>
    <row r="79" spans="1:29" x14ac:dyDescent="0.15">
      <c r="A79" s="14" t="s">
        <v>73</v>
      </c>
      <c r="B79" s="14" t="s">
        <v>11</v>
      </c>
      <c r="C79" s="14" t="s">
        <v>15</v>
      </c>
      <c r="D79" s="14" t="s">
        <v>155</v>
      </c>
      <c r="E79" s="14" t="s">
        <v>263</v>
      </c>
      <c r="F79" s="14" t="s">
        <v>367</v>
      </c>
      <c r="G79" s="14" t="s">
        <v>80</v>
      </c>
      <c r="H79" s="14" t="s">
        <v>403</v>
      </c>
      <c r="I79" s="17">
        <v>218557342.08000001</v>
      </c>
      <c r="J79" s="14" t="s">
        <v>52</v>
      </c>
      <c r="K79" s="17">
        <v>284124544.70400006</v>
      </c>
      <c r="L79" s="14" t="s">
        <v>403</v>
      </c>
      <c r="M79" s="17">
        <v>218557342.08000001</v>
      </c>
      <c r="N79" s="14" t="s">
        <v>52</v>
      </c>
      <c r="O79" s="17">
        <v>284124544.70400006</v>
      </c>
      <c r="P79" s="17">
        <v>218557342.08000001</v>
      </c>
      <c r="Q79" s="17">
        <v>0</v>
      </c>
      <c r="R79" s="17">
        <v>0</v>
      </c>
      <c r="S79" s="18">
        <v>0</v>
      </c>
      <c r="T79" s="14" t="s">
        <v>51</v>
      </c>
      <c r="U79" s="14" t="s">
        <v>80</v>
      </c>
      <c r="V79" s="14" t="s">
        <v>417</v>
      </c>
      <c r="W79" s="18">
        <v>100</v>
      </c>
      <c r="X79" s="18">
        <v>1</v>
      </c>
      <c r="Y79" s="14" t="s">
        <v>80</v>
      </c>
      <c r="Z79" s="14" t="s">
        <v>80</v>
      </c>
      <c r="AA79" s="18" t="s">
        <v>80</v>
      </c>
      <c r="AB79" s="18" t="s">
        <v>80</v>
      </c>
      <c r="AC79" s="14" t="s">
        <v>80</v>
      </c>
    </row>
    <row r="80" spans="1:29" x14ac:dyDescent="0.15">
      <c r="A80" s="14" t="s">
        <v>73</v>
      </c>
      <c r="B80" s="14" t="s">
        <v>11</v>
      </c>
      <c r="C80" s="14" t="s">
        <v>15</v>
      </c>
      <c r="D80" s="14" t="s">
        <v>156</v>
      </c>
      <c r="E80" s="14" t="s">
        <v>264</v>
      </c>
      <c r="F80" s="14" t="s">
        <v>368</v>
      </c>
      <c r="G80" s="14" t="s">
        <v>80</v>
      </c>
      <c r="H80" s="14" t="s">
        <v>403</v>
      </c>
      <c r="I80" s="17">
        <v>313142148.54720002</v>
      </c>
      <c r="J80" s="14" t="s">
        <v>52</v>
      </c>
      <c r="K80" s="17">
        <v>407084793.11136007</v>
      </c>
      <c r="L80" s="14" t="s">
        <v>403</v>
      </c>
      <c r="M80" s="17">
        <v>313142148.54720002</v>
      </c>
      <c r="N80" s="14" t="s">
        <v>52</v>
      </c>
      <c r="O80" s="17">
        <v>407084793.11136007</v>
      </c>
      <c r="P80" s="17">
        <v>313142148.54720002</v>
      </c>
      <c r="Q80" s="17">
        <v>0</v>
      </c>
      <c r="R80" s="17">
        <v>0</v>
      </c>
      <c r="S80" s="18">
        <v>0</v>
      </c>
      <c r="T80" s="14" t="s">
        <v>51</v>
      </c>
      <c r="U80" s="14" t="s">
        <v>80</v>
      </c>
      <c r="V80" s="14" t="s">
        <v>417</v>
      </c>
      <c r="W80" s="18">
        <v>100</v>
      </c>
      <c r="X80" s="18">
        <v>1</v>
      </c>
      <c r="Y80" s="14" t="s">
        <v>80</v>
      </c>
      <c r="Z80" s="14" t="s">
        <v>80</v>
      </c>
      <c r="AA80" s="18" t="s">
        <v>80</v>
      </c>
      <c r="AB80" s="18" t="s">
        <v>80</v>
      </c>
      <c r="AC80" s="14" t="s">
        <v>80</v>
      </c>
    </row>
    <row r="81" spans="1:29" x14ac:dyDescent="0.15">
      <c r="A81" s="14" t="s">
        <v>73</v>
      </c>
      <c r="B81" s="14" t="s">
        <v>11</v>
      </c>
      <c r="C81" s="14" t="s">
        <v>15</v>
      </c>
      <c r="D81" s="14" t="s">
        <v>157</v>
      </c>
      <c r="E81" s="14" t="s">
        <v>265</v>
      </c>
      <c r="F81" s="14" t="s">
        <v>369</v>
      </c>
      <c r="G81" s="14" t="s">
        <v>80</v>
      </c>
      <c r="H81" s="14" t="s">
        <v>403</v>
      </c>
      <c r="I81" s="17">
        <v>39913445.880000003</v>
      </c>
      <c r="J81" s="14" t="s">
        <v>52</v>
      </c>
      <c r="K81" s="17">
        <v>51887479.644000009</v>
      </c>
      <c r="L81" s="14" t="s">
        <v>403</v>
      </c>
      <c r="M81" s="17">
        <v>39913445.880000003</v>
      </c>
      <c r="N81" s="14" t="s">
        <v>52</v>
      </c>
      <c r="O81" s="17">
        <v>51887479.644000009</v>
      </c>
      <c r="P81" s="17">
        <v>39913445.880000003</v>
      </c>
      <c r="Q81" s="17">
        <v>0</v>
      </c>
      <c r="R81" s="17">
        <v>0</v>
      </c>
      <c r="S81" s="18">
        <v>0</v>
      </c>
      <c r="T81" s="14" t="s">
        <v>51</v>
      </c>
      <c r="U81" s="14" t="s">
        <v>80</v>
      </c>
      <c r="V81" s="14" t="s">
        <v>417</v>
      </c>
      <c r="W81" s="18">
        <v>100</v>
      </c>
      <c r="X81" s="18">
        <v>1</v>
      </c>
      <c r="Y81" s="14" t="s">
        <v>80</v>
      </c>
      <c r="Z81" s="14" t="s">
        <v>80</v>
      </c>
      <c r="AA81" s="18" t="s">
        <v>80</v>
      </c>
      <c r="AB81" s="18" t="s">
        <v>80</v>
      </c>
      <c r="AC81" s="14" t="s">
        <v>80</v>
      </c>
    </row>
    <row r="82" spans="1:29" x14ac:dyDescent="0.15">
      <c r="A82" s="14" t="s">
        <v>73</v>
      </c>
      <c r="B82" s="14" t="s">
        <v>11</v>
      </c>
      <c r="C82" s="14" t="s">
        <v>15</v>
      </c>
      <c r="D82" s="14" t="s">
        <v>158</v>
      </c>
      <c r="E82" s="14" t="s">
        <v>266</v>
      </c>
      <c r="F82" s="14" t="s">
        <v>370</v>
      </c>
      <c r="G82" s="14" t="s">
        <v>80</v>
      </c>
      <c r="H82" s="14" t="s">
        <v>403</v>
      </c>
      <c r="I82" s="17">
        <v>46686398.830399998</v>
      </c>
      <c r="J82" s="14" t="s">
        <v>52</v>
      </c>
      <c r="K82" s="17">
        <v>60692318.479520001</v>
      </c>
      <c r="L82" s="14" t="s">
        <v>403</v>
      </c>
      <c r="M82" s="17">
        <v>46686398.830399998</v>
      </c>
      <c r="N82" s="14" t="s">
        <v>52</v>
      </c>
      <c r="O82" s="17">
        <v>60692318.479520001</v>
      </c>
      <c r="P82" s="17">
        <v>46686398.830399998</v>
      </c>
      <c r="Q82" s="17">
        <v>0</v>
      </c>
      <c r="R82" s="17">
        <v>0</v>
      </c>
      <c r="S82" s="18">
        <v>0</v>
      </c>
      <c r="T82" s="14" t="s">
        <v>51</v>
      </c>
      <c r="U82" s="14" t="s">
        <v>80</v>
      </c>
      <c r="V82" s="14" t="s">
        <v>417</v>
      </c>
      <c r="W82" s="18">
        <v>100</v>
      </c>
      <c r="X82" s="18">
        <v>1</v>
      </c>
      <c r="Y82" s="14" t="s">
        <v>80</v>
      </c>
      <c r="Z82" s="14" t="s">
        <v>80</v>
      </c>
      <c r="AA82" s="18" t="s">
        <v>80</v>
      </c>
      <c r="AB82" s="18" t="s">
        <v>80</v>
      </c>
      <c r="AC82" s="14" t="s">
        <v>80</v>
      </c>
    </row>
    <row r="83" spans="1:29" x14ac:dyDescent="0.15">
      <c r="A83" s="14" t="s">
        <v>73</v>
      </c>
      <c r="B83" s="14" t="s">
        <v>11</v>
      </c>
      <c r="C83" s="14" t="s">
        <v>15</v>
      </c>
      <c r="D83" s="14" t="s">
        <v>159</v>
      </c>
      <c r="E83" s="14" t="s">
        <v>267</v>
      </c>
      <c r="F83" s="14" t="s">
        <v>371</v>
      </c>
      <c r="G83" s="14" t="s">
        <v>80</v>
      </c>
      <c r="H83" s="14" t="s">
        <v>403</v>
      </c>
      <c r="I83" s="17">
        <v>32354221.760000002</v>
      </c>
      <c r="J83" s="14" t="s">
        <v>52</v>
      </c>
      <c r="K83" s="17">
        <v>42060488.288000003</v>
      </c>
      <c r="L83" s="14" t="s">
        <v>403</v>
      </c>
      <c r="M83" s="17">
        <v>32354221.760000002</v>
      </c>
      <c r="N83" s="14" t="s">
        <v>52</v>
      </c>
      <c r="O83" s="17">
        <v>42060488.288000003</v>
      </c>
      <c r="P83" s="17">
        <v>32339657.3136</v>
      </c>
      <c r="Q83" s="17">
        <v>14564.446400000001</v>
      </c>
      <c r="R83" s="17">
        <v>0</v>
      </c>
      <c r="S83" s="18">
        <v>0</v>
      </c>
      <c r="T83" s="14" t="s">
        <v>51</v>
      </c>
      <c r="U83" s="14" t="s">
        <v>80</v>
      </c>
      <c r="V83" s="14" t="s">
        <v>417</v>
      </c>
      <c r="W83" s="18">
        <v>100</v>
      </c>
      <c r="X83" s="18">
        <v>1</v>
      </c>
      <c r="Y83" s="14" t="s">
        <v>80</v>
      </c>
      <c r="Z83" s="14" t="s">
        <v>80</v>
      </c>
      <c r="AA83" s="18" t="s">
        <v>80</v>
      </c>
      <c r="AB83" s="18" t="s">
        <v>80</v>
      </c>
      <c r="AC83" s="14" t="s">
        <v>80</v>
      </c>
    </row>
    <row r="84" spans="1:29" x14ac:dyDescent="0.15">
      <c r="A84" s="14" t="s">
        <v>73</v>
      </c>
      <c r="B84" s="14" t="s">
        <v>11</v>
      </c>
      <c r="C84" s="14" t="s">
        <v>15</v>
      </c>
      <c r="D84" s="14" t="s">
        <v>160</v>
      </c>
      <c r="E84" s="14" t="s">
        <v>268</v>
      </c>
      <c r="F84" s="14" t="s">
        <v>372</v>
      </c>
      <c r="G84" s="14" t="s">
        <v>80</v>
      </c>
      <c r="H84" s="14" t="s">
        <v>403</v>
      </c>
      <c r="I84" s="17">
        <v>181508103.39199999</v>
      </c>
      <c r="J84" s="14" t="s">
        <v>52</v>
      </c>
      <c r="K84" s="17">
        <v>235960534.40959999</v>
      </c>
      <c r="L84" s="14" t="s">
        <v>403</v>
      </c>
      <c r="M84" s="17">
        <v>181508103.39199999</v>
      </c>
      <c r="N84" s="14" t="s">
        <v>52</v>
      </c>
      <c r="O84" s="17">
        <v>235960534.40959999</v>
      </c>
      <c r="P84" s="17">
        <v>181508103.39199999</v>
      </c>
      <c r="Q84" s="17">
        <v>0</v>
      </c>
      <c r="R84" s="17">
        <v>0</v>
      </c>
      <c r="S84" s="18">
        <v>0</v>
      </c>
      <c r="T84" s="14" t="s">
        <v>51</v>
      </c>
      <c r="U84" s="14" t="s">
        <v>80</v>
      </c>
      <c r="V84" s="14" t="s">
        <v>417</v>
      </c>
      <c r="W84" s="18">
        <v>100</v>
      </c>
      <c r="X84" s="18">
        <v>1</v>
      </c>
      <c r="Y84" s="14" t="s">
        <v>80</v>
      </c>
      <c r="Z84" s="14" t="s">
        <v>80</v>
      </c>
      <c r="AA84" s="18" t="s">
        <v>80</v>
      </c>
      <c r="AB84" s="18" t="s">
        <v>80</v>
      </c>
      <c r="AC84" s="14" t="s">
        <v>80</v>
      </c>
    </row>
    <row r="85" spans="1:29" x14ac:dyDescent="0.15">
      <c r="A85" s="14" t="s">
        <v>73</v>
      </c>
      <c r="B85" s="14" t="s">
        <v>11</v>
      </c>
      <c r="C85" s="14" t="s">
        <v>15</v>
      </c>
      <c r="D85" s="14" t="s">
        <v>161</v>
      </c>
      <c r="E85" s="14" t="s">
        <v>269</v>
      </c>
      <c r="F85" s="14" t="s">
        <v>373</v>
      </c>
      <c r="G85" s="14" t="s">
        <v>80</v>
      </c>
      <c r="H85" s="14" t="s">
        <v>403</v>
      </c>
      <c r="I85" s="17">
        <v>804380502.92879999</v>
      </c>
      <c r="J85" s="14" t="s">
        <v>52</v>
      </c>
      <c r="K85" s="17">
        <v>1045694653.80744</v>
      </c>
      <c r="L85" s="14" t="s">
        <v>403</v>
      </c>
      <c r="M85" s="17">
        <v>804380502.92879999</v>
      </c>
      <c r="N85" s="14" t="s">
        <v>52</v>
      </c>
      <c r="O85" s="17">
        <v>1045694653.80744</v>
      </c>
      <c r="P85" s="17">
        <v>804380502.92879999</v>
      </c>
      <c r="Q85" s="17">
        <v>0</v>
      </c>
      <c r="R85" s="17">
        <v>0</v>
      </c>
      <c r="S85" s="18">
        <v>0</v>
      </c>
      <c r="T85" s="14" t="s">
        <v>51</v>
      </c>
      <c r="U85" s="14" t="s">
        <v>80</v>
      </c>
      <c r="V85" s="14" t="s">
        <v>417</v>
      </c>
      <c r="W85" s="18">
        <v>100</v>
      </c>
      <c r="X85" s="18">
        <v>1</v>
      </c>
      <c r="Y85" s="14" t="s">
        <v>80</v>
      </c>
      <c r="Z85" s="14" t="s">
        <v>80</v>
      </c>
      <c r="AA85" s="18" t="s">
        <v>80</v>
      </c>
      <c r="AB85" s="18" t="s">
        <v>80</v>
      </c>
      <c r="AC85" s="14" t="s">
        <v>80</v>
      </c>
    </row>
    <row r="86" spans="1:29" x14ac:dyDescent="0.15">
      <c r="A86" s="14" t="s">
        <v>73</v>
      </c>
      <c r="B86" s="14" t="s">
        <v>11</v>
      </c>
      <c r="C86" s="14" t="s">
        <v>15</v>
      </c>
      <c r="D86" s="14" t="s">
        <v>162</v>
      </c>
      <c r="E86" s="14" t="s">
        <v>270</v>
      </c>
      <c r="F86" s="14" t="s">
        <v>374</v>
      </c>
      <c r="G86" s="14" t="s">
        <v>80</v>
      </c>
      <c r="H86" s="14" t="s">
        <v>403</v>
      </c>
      <c r="I86" s="17">
        <v>65775135.731200002</v>
      </c>
      <c r="J86" s="14" t="s">
        <v>52</v>
      </c>
      <c r="K86" s="17">
        <v>85507676.450560004</v>
      </c>
      <c r="L86" s="14" t="s">
        <v>403</v>
      </c>
      <c r="M86" s="17">
        <v>65775135.731200002</v>
      </c>
      <c r="N86" s="14" t="s">
        <v>52</v>
      </c>
      <c r="O86" s="17">
        <v>85507676.450560004</v>
      </c>
      <c r="P86" s="17">
        <v>65775135.731200002</v>
      </c>
      <c r="Q86" s="17">
        <v>0</v>
      </c>
      <c r="R86" s="17">
        <v>0</v>
      </c>
      <c r="S86" s="18">
        <v>0</v>
      </c>
      <c r="T86" s="14" t="s">
        <v>51</v>
      </c>
      <c r="U86" s="14" t="s">
        <v>80</v>
      </c>
      <c r="V86" s="14" t="s">
        <v>417</v>
      </c>
      <c r="W86" s="18">
        <v>100</v>
      </c>
      <c r="X86" s="18">
        <v>1</v>
      </c>
      <c r="Y86" s="14" t="s">
        <v>80</v>
      </c>
      <c r="Z86" s="14" t="s">
        <v>80</v>
      </c>
      <c r="AA86" s="18" t="s">
        <v>80</v>
      </c>
      <c r="AB86" s="18" t="s">
        <v>80</v>
      </c>
      <c r="AC86" s="14" t="s">
        <v>80</v>
      </c>
    </row>
    <row r="87" spans="1:29" x14ac:dyDescent="0.15">
      <c r="A87" s="14" t="s">
        <v>73</v>
      </c>
      <c r="B87" s="14" t="s">
        <v>11</v>
      </c>
      <c r="C87" s="14" t="s">
        <v>15</v>
      </c>
      <c r="D87" s="14" t="s">
        <v>163</v>
      </c>
      <c r="E87" s="14" t="s">
        <v>271</v>
      </c>
      <c r="F87" s="14" t="s">
        <v>375</v>
      </c>
      <c r="G87" s="14" t="s">
        <v>80</v>
      </c>
      <c r="H87" s="14" t="s">
        <v>403</v>
      </c>
      <c r="I87" s="17">
        <v>212635022.2304</v>
      </c>
      <c r="J87" s="14" t="s">
        <v>52</v>
      </c>
      <c r="K87" s="17">
        <v>276425528.89951998</v>
      </c>
      <c r="L87" s="14" t="s">
        <v>403</v>
      </c>
      <c r="M87" s="17">
        <v>212635022.2304</v>
      </c>
      <c r="N87" s="14" t="s">
        <v>52</v>
      </c>
      <c r="O87" s="17">
        <v>276425528.89951998</v>
      </c>
      <c r="P87" s="17">
        <v>212635022.2304</v>
      </c>
      <c r="Q87" s="17">
        <v>0</v>
      </c>
      <c r="R87" s="17">
        <v>0</v>
      </c>
      <c r="S87" s="18">
        <v>0</v>
      </c>
      <c r="T87" s="14" t="s">
        <v>51</v>
      </c>
      <c r="U87" s="14" t="s">
        <v>80</v>
      </c>
      <c r="V87" s="14" t="s">
        <v>417</v>
      </c>
      <c r="W87" s="18">
        <v>100</v>
      </c>
      <c r="X87" s="18">
        <v>1</v>
      </c>
      <c r="Y87" s="14" t="s">
        <v>80</v>
      </c>
      <c r="Z87" s="14" t="s">
        <v>80</v>
      </c>
      <c r="AA87" s="18" t="s">
        <v>80</v>
      </c>
      <c r="AB87" s="18" t="s">
        <v>80</v>
      </c>
      <c r="AC87" s="14" t="s">
        <v>80</v>
      </c>
    </row>
    <row r="88" spans="1:29" x14ac:dyDescent="0.15">
      <c r="A88" s="14" t="s">
        <v>73</v>
      </c>
      <c r="B88" s="14" t="s">
        <v>11</v>
      </c>
      <c r="C88" s="14" t="s">
        <v>15</v>
      </c>
      <c r="D88" s="14" t="s">
        <v>164</v>
      </c>
      <c r="E88" s="14" t="s">
        <v>272</v>
      </c>
      <c r="F88" s="14" t="s">
        <v>376</v>
      </c>
      <c r="G88" s="14" t="s">
        <v>80</v>
      </c>
      <c r="H88" s="14" t="s">
        <v>403</v>
      </c>
      <c r="I88" s="17">
        <v>404915905.96240002</v>
      </c>
      <c r="J88" s="14" t="s">
        <v>52</v>
      </c>
      <c r="K88" s="17">
        <v>526390677.75112003</v>
      </c>
      <c r="L88" s="14" t="s">
        <v>403</v>
      </c>
      <c r="M88" s="17">
        <v>404915905.96240002</v>
      </c>
      <c r="N88" s="14" t="s">
        <v>52</v>
      </c>
      <c r="O88" s="17">
        <v>526390677.75112003</v>
      </c>
      <c r="P88" s="17">
        <v>404915905.96240002</v>
      </c>
      <c r="Q88" s="17">
        <v>0</v>
      </c>
      <c r="R88" s="17">
        <v>0</v>
      </c>
      <c r="S88" s="18">
        <v>0</v>
      </c>
      <c r="T88" s="14" t="s">
        <v>51</v>
      </c>
      <c r="U88" s="14" t="s">
        <v>80</v>
      </c>
      <c r="V88" s="14" t="s">
        <v>417</v>
      </c>
      <c r="W88" s="18">
        <v>100</v>
      </c>
      <c r="X88" s="18">
        <v>1</v>
      </c>
      <c r="Y88" s="14" t="s">
        <v>80</v>
      </c>
      <c r="Z88" s="14" t="s">
        <v>80</v>
      </c>
      <c r="AA88" s="18" t="s">
        <v>80</v>
      </c>
      <c r="AB88" s="18" t="s">
        <v>80</v>
      </c>
      <c r="AC88" s="14" t="s">
        <v>80</v>
      </c>
    </row>
    <row r="89" spans="1:29" x14ac:dyDescent="0.15">
      <c r="A89" s="14" t="s">
        <v>73</v>
      </c>
      <c r="B89" s="14" t="s">
        <v>11</v>
      </c>
      <c r="C89" s="14" t="s">
        <v>15</v>
      </c>
      <c r="D89" s="14" t="s">
        <v>165</v>
      </c>
      <c r="E89" s="14" t="s">
        <v>273</v>
      </c>
      <c r="F89" s="14" t="s">
        <v>377</v>
      </c>
      <c r="G89" s="14" t="s">
        <v>80</v>
      </c>
      <c r="H89" s="14" t="s">
        <v>403</v>
      </c>
      <c r="I89" s="17">
        <v>165650773.88159999</v>
      </c>
      <c r="J89" s="14" t="s">
        <v>52</v>
      </c>
      <c r="K89" s="17">
        <v>215346006.04607999</v>
      </c>
      <c r="L89" s="14" t="s">
        <v>403</v>
      </c>
      <c r="M89" s="17">
        <v>165650773.88159999</v>
      </c>
      <c r="N89" s="14" t="s">
        <v>52</v>
      </c>
      <c r="O89" s="17">
        <v>215346006.04607999</v>
      </c>
      <c r="P89" s="17">
        <v>165650773.88159999</v>
      </c>
      <c r="Q89" s="17">
        <v>0</v>
      </c>
      <c r="R89" s="17">
        <v>0</v>
      </c>
      <c r="S89" s="18">
        <v>0</v>
      </c>
      <c r="T89" s="14" t="s">
        <v>51</v>
      </c>
      <c r="U89" s="14" t="s">
        <v>80</v>
      </c>
      <c r="V89" s="14" t="s">
        <v>417</v>
      </c>
      <c r="W89" s="18">
        <v>100</v>
      </c>
      <c r="X89" s="18">
        <v>1</v>
      </c>
      <c r="Y89" s="14" t="s">
        <v>80</v>
      </c>
      <c r="Z89" s="14" t="s">
        <v>80</v>
      </c>
      <c r="AA89" s="18" t="s">
        <v>80</v>
      </c>
      <c r="AB89" s="18" t="s">
        <v>80</v>
      </c>
      <c r="AC89" s="14" t="s">
        <v>80</v>
      </c>
    </row>
    <row r="90" spans="1:29" x14ac:dyDescent="0.15">
      <c r="A90" s="14" t="s">
        <v>73</v>
      </c>
      <c r="B90" s="14" t="s">
        <v>11</v>
      </c>
      <c r="C90" s="14" t="s">
        <v>15</v>
      </c>
      <c r="D90" s="14" t="s">
        <v>166</v>
      </c>
      <c r="E90" s="14" t="s">
        <v>274</v>
      </c>
      <c r="F90" s="14" t="s">
        <v>378</v>
      </c>
      <c r="G90" s="14" t="s">
        <v>80</v>
      </c>
      <c r="H90" s="14" t="s">
        <v>403</v>
      </c>
      <c r="I90" s="17">
        <v>43656097.161600001</v>
      </c>
      <c r="J90" s="14" t="s">
        <v>52</v>
      </c>
      <c r="K90" s="17">
        <v>56752926.310080007</v>
      </c>
      <c r="L90" s="14" t="s">
        <v>403</v>
      </c>
      <c r="M90" s="17">
        <v>43656097.161600001</v>
      </c>
      <c r="N90" s="14" t="s">
        <v>52</v>
      </c>
      <c r="O90" s="17">
        <v>56752926.310080007</v>
      </c>
      <c r="P90" s="17">
        <v>43656097.161600001</v>
      </c>
      <c r="Q90" s="17">
        <v>0</v>
      </c>
      <c r="R90" s="17">
        <v>0</v>
      </c>
      <c r="S90" s="18">
        <v>0</v>
      </c>
      <c r="T90" s="14" t="s">
        <v>51</v>
      </c>
      <c r="U90" s="14" t="s">
        <v>80</v>
      </c>
      <c r="V90" s="14" t="s">
        <v>417</v>
      </c>
      <c r="W90" s="18">
        <v>100</v>
      </c>
      <c r="X90" s="18">
        <v>1</v>
      </c>
      <c r="Y90" s="14" t="s">
        <v>80</v>
      </c>
      <c r="Z90" s="14" t="s">
        <v>80</v>
      </c>
      <c r="AA90" s="18" t="s">
        <v>80</v>
      </c>
      <c r="AB90" s="18" t="s">
        <v>80</v>
      </c>
      <c r="AC90" s="14" t="s">
        <v>80</v>
      </c>
    </row>
    <row r="91" spans="1:29" x14ac:dyDescent="0.15">
      <c r="A91" s="14" t="s">
        <v>73</v>
      </c>
      <c r="B91" s="14" t="s">
        <v>11</v>
      </c>
      <c r="C91" s="14" t="s">
        <v>15</v>
      </c>
      <c r="D91" s="14" t="s">
        <v>167</v>
      </c>
      <c r="E91" s="14" t="s">
        <v>275</v>
      </c>
      <c r="F91" s="14" t="s">
        <v>379</v>
      </c>
      <c r="G91" s="14" t="s">
        <v>80</v>
      </c>
      <c r="H91" s="14" t="s">
        <v>403</v>
      </c>
      <c r="I91" s="17">
        <v>52212135.651199996</v>
      </c>
      <c r="J91" s="14" t="s">
        <v>52</v>
      </c>
      <c r="K91" s="17">
        <v>67875776.346560001</v>
      </c>
      <c r="L91" s="14" t="s">
        <v>403</v>
      </c>
      <c r="M91" s="17">
        <v>52212135.651199996</v>
      </c>
      <c r="N91" s="14" t="s">
        <v>52</v>
      </c>
      <c r="O91" s="17">
        <v>67875776.346560001</v>
      </c>
      <c r="P91" s="17">
        <v>52212135.651199996</v>
      </c>
      <c r="Q91" s="17">
        <v>0</v>
      </c>
      <c r="R91" s="17">
        <v>0</v>
      </c>
      <c r="S91" s="18">
        <v>0</v>
      </c>
      <c r="T91" s="14" t="s">
        <v>51</v>
      </c>
      <c r="U91" s="14" t="s">
        <v>80</v>
      </c>
      <c r="V91" s="14" t="s">
        <v>417</v>
      </c>
      <c r="W91" s="18">
        <v>100</v>
      </c>
      <c r="X91" s="18">
        <v>1</v>
      </c>
      <c r="Y91" s="14" t="s">
        <v>80</v>
      </c>
      <c r="Z91" s="14" t="s">
        <v>80</v>
      </c>
      <c r="AA91" s="18" t="s">
        <v>80</v>
      </c>
      <c r="AB91" s="18" t="s">
        <v>80</v>
      </c>
      <c r="AC91" s="14" t="s">
        <v>80</v>
      </c>
    </row>
    <row r="92" spans="1:29" x14ac:dyDescent="0.15">
      <c r="A92" s="14" t="s">
        <v>73</v>
      </c>
      <c r="B92" s="14" t="s">
        <v>11</v>
      </c>
      <c r="C92" s="14" t="s">
        <v>15</v>
      </c>
      <c r="D92" s="14" t="s">
        <v>168</v>
      </c>
      <c r="E92" s="14" t="s">
        <v>276</v>
      </c>
      <c r="F92" s="14" t="s">
        <v>380</v>
      </c>
      <c r="G92" s="14" t="s">
        <v>80</v>
      </c>
      <c r="H92" s="14" t="s">
        <v>403</v>
      </c>
      <c r="I92" s="17">
        <v>192549400.2432</v>
      </c>
      <c r="J92" s="14" t="s">
        <v>52</v>
      </c>
      <c r="K92" s="17">
        <v>250314220.31616002</v>
      </c>
      <c r="L92" s="14" t="s">
        <v>403</v>
      </c>
      <c r="M92" s="17">
        <v>192549400.2432</v>
      </c>
      <c r="N92" s="14" t="s">
        <v>52</v>
      </c>
      <c r="O92" s="17">
        <v>250314220.31616002</v>
      </c>
      <c r="P92" s="17">
        <v>192549400.2432</v>
      </c>
      <c r="Q92" s="17">
        <v>0</v>
      </c>
      <c r="R92" s="17">
        <v>0</v>
      </c>
      <c r="S92" s="18">
        <v>0</v>
      </c>
      <c r="T92" s="14" t="s">
        <v>51</v>
      </c>
      <c r="U92" s="14" t="s">
        <v>80</v>
      </c>
      <c r="V92" s="14" t="s">
        <v>417</v>
      </c>
      <c r="W92" s="18">
        <v>100</v>
      </c>
      <c r="X92" s="18">
        <v>1</v>
      </c>
      <c r="Y92" s="14" t="s">
        <v>80</v>
      </c>
      <c r="Z92" s="14" t="s">
        <v>80</v>
      </c>
      <c r="AA92" s="18" t="s">
        <v>80</v>
      </c>
      <c r="AB92" s="18" t="s">
        <v>80</v>
      </c>
      <c r="AC92" s="14" t="s">
        <v>80</v>
      </c>
    </row>
    <row r="93" spans="1:29" x14ac:dyDescent="0.15">
      <c r="A93" s="14" t="s">
        <v>73</v>
      </c>
      <c r="B93" s="14" t="s">
        <v>11</v>
      </c>
      <c r="C93" s="14" t="s">
        <v>15</v>
      </c>
      <c r="D93" s="14" t="s">
        <v>169</v>
      </c>
      <c r="E93" s="14" t="s">
        <v>277</v>
      </c>
      <c r="F93" s="14" t="s">
        <v>381</v>
      </c>
      <c r="G93" s="14" t="s">
        <v>80</v>
      </c>
      <c r="H93" s="14" t="s">
        <v>403</v>
      </c>
      <c r="I93" s="17">
        <v>38047052.736000001</v>
      </c>
      <c r="J93" s="14" t="s">
        <v>52</v>
      </c>
      <c r="K93" s="17">
        <v>49461168.5568</v>
      </c>
      <c r="L93" s="14" t="s">
        <v>403</v>
      </c>
      <c r="M93" s="17">
        <v>38047052.736000001</v>
      </c>
      <c r="N93" s="14" t="s">
        <v>52</v>
      </c>
      <c r="O93" s="17">
        <v>49461168.5568</v>
      </c>
      <c r="P93" s="17">
        <v>38047052.736000001</v>
      </c>
      <c r="Q93" s="17">
        <v>0</v>
      </c>
      <c r="R93" s="17">
        <v>0</v>
      </c>
      <c r="S93" s="18">
        <v>0</v>
      </c>
      <c r="T93" s="14" t="s">
        <v>51</v>
      </c>
      <c r="U93" s="14" t="s">
        <v>80</v>
      </c>
      <c r="V93" s="14" t="s">
        <v>417</v>
      </c>
      <c r="W93" s="18">
        <v>100</v>
      </c>
      <c r="X93" s="18">
        <v>1</v>
      </c>
      <c r="Y93" s="14" t="s">
        <v>80</v>
      </c>
      <c r="Z93" s="14" t="s">
        <v>80</v>
      </c>
      <c r="AA93" s="18" t="s">
        <v>80</v>
      </c>
      <c r="AB93" s="18" t="s">
        <v>80</v>
      </c>
      <c r="AC93" s="14" t="s">
        <v>80</v>
      </c>
    </row>
    <row r="94" spans="1:29" x14ac:dyDescent="0.15">
      <c r="A94" s="14" t="s">
        <v>73</v>
      </c>
      <c r="B94" s="14" t="s">
        <v>11</v>
      </c>
      <c r="C94" s="14" t="s">
        <v>15</v>
      </c>
      <c r="D94" s="14" t="s">
        <v>170</v>
      </c>
      <c r="E94" s="14" t="s">
        <v>278</v>
      </c>
      <c r="F94" s="14" t="s">
        <v>382</v>
      </c>
      <c r="G94" s="14" t="s">
        <v>80</v>
      </c>
      <c r="H94" s="14" t="s">
        <v>403</v>
      </c>
      <c r="I94" s="17">
        <v>465506963.44880003</v>
      </c>
      <c r="J94" s="14" t="s">
        <v>52</v>
      </c>
      <c r="K94" s="17">
        <v>605159052.48344004</v>
      </c>
      <c r="L94" s="14" t="s">
        <v>403</v>
      </c>
      <c r="M94" s="17">
        <v>465506963.44880003</v>
      </c>
      <c r="N94" s="14" t="s">
        <v>52</v>
      </c>
      <c r="O94" s="17">
        <v>605159052.48344004</v>
      </c>
      <c r="P94" s="17">
        <v>465506963.44880003</v>
      </c>
      <c r="Q94" s="17">
        <v>0</v>
      </c>
      <c r="R94" s="17">
        <v>0</v>
      </c>
      <c r="S94" s="18">
        <v>0</v>
      </c>
      <c r="T94" s="14" t="s">
        <v>51</v>
      </c>
      <c r="U94" s="14" t="s">
        <v>80</v>
      </c>
      <c r="V94" s="14" t="s">
        <v>417</v>
      </c>
      <c r="W94" s="18">
        <v>100</v>
      </c>
      <c r="X94" s="18">
        <v>1</v>
      </c>
      <c r="Y94" s="14" t="s">
        <v>80</v>
      </c>
      <c r="Z94" s="14" t="s">
        <v>80</v>
      </c>
      <c r="AA94" s="18" t="s">
        <v>80</v>
      </c>
      <c r="AB94" s="18" t="s">
        <v>80</v>
      </c>
      <c r="AC94" s="14" t="s">
        <v>80</v>
      </c>
    </row>
    <row r="95" spans="1:29" x14ac:dyDescent="0.15">
      <c r="A95" s="14" t="s">
        <v>73</v>
      </c>
      <c r="B95" s="14" t="s">
        <v>11</v>
      </c>
      <c r="C95" s="14" t="s">
        <v>15</v>
      </c>
      <c r="D95" s="14" t="s">
        <v>171</v>
      </c>
      <c r="E95" s="14" t="s">
        <v>279</v>
      </c>
      <c r="F95" s="14" t="s">
        <v>383</v>
      </c>
      <c r="G95" s="14" t="s">
        <v>80</v>
      </c>
      <c r="H95" s="14" t="s">
        <v>403</v>
      </c>
      <c r="I95" s="17">
        <v>33612498.640000001</v>
      </c>
      <c r="J95" s="14" t="s">
        <v>52</v>
      </c>
      <c r="K95" s="17">
        <v>43696248.232000001</v>
      </c>
      <c r="L95" s="14" t="s">
        <v>403</v>
      </c>
      <c r="M95" s="17">
        <v>33612498.640000001</v>
      </c>
      <c r="N95" s="14" t="s">
        <v>52</v>
      </c>
      <c r="O95" s="17">
        <v>43696248.232000001</v>
      </c>
      <c r="P95" s="17">
        <v>33612498.640000001</v>
      </c>
      <c r="Q95" s="17">
        <v>0</v>
      </c>
      <c r="R95" s="17">
        <v>0</v>
      </c>
      <c r="S95" s="18">
        <v>0</v>
      </c>
      <c r="T95" s="14" t="s">
        <v>51</v>
      </c>
      <c r="U95" s="14" t="s">
        <v>80</v>
      </c>
      <c r="V95" s="14" t="s">
        <v>417</v>
      </c>
      <c r="W95" s="18">
        <v>100</v>
      </c>
      <c r="X95" s="18">
        <v>1</v>
      </c>
      <c r="Y95" s="14" t="s">
        <v>80</v>
      </c>
      <c r="Z95" s="14" t="s">
        <v>80</v>
      </c>
      <c r="AA95" s="18" t="s">
        <v>80</v>
      </c>
      <c r="AB95" s="18" t="s">
        <v>80</v>
      </c>
      <c r="AC95" s="14" t="s">
        <v>80</v>
      </c>
    </row>
    <row r="96" spans="1:29" x14ac:dyDescent="0.15">
      <c r="A96" s="14" t="s">
        <v>73</v>
      </c>
      <c r="B96" s="14" t="s">
        <v>11</v>
      </c>
      <c r="C96" s="14" t="s">
        <v>15</v>
      </c>
      <c r="D96" s="14" t="s">
        <v>172</v>
      </c>
      <c r="E96" s="14" t="s">
        <v>280</v>
      </c>
      <c r="F96" s="14" t="s">
        <v>384</v>
      </c>
      <c r="G96" s="14" t="s">
        <v>80</v>
      </c>
      <c r="H96" s="14" t="s">
        <v>403</v>
      </c>
      <c r="I96" s="17">
        <v>127073718.016</v>
      </c>
      <c r="J96" s="14" t="s">
        <v>52</v>
      </c>
      <c r="K96" s="17">
        <v>165195833.4208</v>
      </c>
      <c r="L96" s="14" t="s">
        <v>403</v>
      </c>
      <c r="M96" s="17">
        <v>127073718.016</v>
      </c>
      <c r="N96" s="14" t="s">
        <v>52</v>
      </c>
      <c r="O96" s="17">
        <v>165195833.4208</v>
      </c>
      <c r="P96" s="17">
        <v>127073718.016</v>
      </c>
      <c r="Q96" s="17">
        <v>0</v>
      </c>
      <c r="R96" s="17">
        <v>0</v>
      </c>
      <c r="S96" s="18">
        <v>0</v>
      </c>
      <c r="T96" s="14" t="s">
        <v>51</v>
      </c>
      <c r="U96" s="14" t="s">
        <v>80</v>
      </c>
      <c r="V96" s="14" t="s">
        <v>417</v>
      </c>
      <c r="W96" s="18">
        <v>100</v>
      </c>
      <c r="X96" s="18">
        <v>1</v>
      </c>
      <c r="Y96" s="14" t="s">
        <v>80</v>
      </c>
      <c r="Z96" s="14" t="s">
        <v>80</v>
      </c>
      <c r="AA96" s="18" t="s">
        <v>80</v>
      </c>
      <c r="AB96" s="18" t="s">
        <v>80</v>
      </c>
      <c r="AC96" s="14" t="s">
        <v>80</v>
      </c>
    </row>
    <row r="97" spans="1:29" x14ac:dyDescent="0.15">
      <c r="A97" s="14" t="s">
        <v>73</v>
      </c>
      <c r="B97" s="14" t="s">
        <v>11</v>
      </c>
      <c r="C97" s="14" t="s">
        <v>15</v>
      </c>
      <c r="D97" s="14" t="s">
        <v>173</v>
      </c>
      <c r="E97" s="14" t="s">
        <v>281</v>
      </c>
      <c r="F97" s="14" t="s">
        <v>385</v>
      </c>
      <c r="G97" s="14" t="s">
        <v>80</v>
      </c>
      <c r="H97" s="14" t="s">
        <v>403</v>
      </c>
      <c r="I97" s="17">
        <v>84085280.664000005</v>
      </c>
      <c r="J97" s="14" t="s">
        <v>52</v>
      </c>
      <c r="K97" s="17">
        <v>109310864.86320001</v>
      </c>
      <c r="L97" s="14" t="s">
        <v>403</v>
      </c>
      <c r="M97" s="17">
        <v>84085280.664000005</v>
      </c>
      <c r="N97" s="14" t="s">
        <v>52</v>
      </c>
      <c r="O97" s="17">
        <v>109310864.86320001</v>
      </c>
      <c r="P97" s="17">
        <v>84085280.664000005</v>
      </c>
      <c r="Q97" s="17">
        <v>0</v>
      </c>
      <c r="R97" s="17">
        <v>0</v>
      </c>
      <c r="S97" s="18">
        <v>0</v>
      </c>
      <c r="T97" s="14" t="s">
        <v>51</v>
      </c>
      <c r="U97" s="14" t="s">
        <v>80</v>
      </c>
      <c r="V97" s="14" t="s">
        <v>417</v>
      </c>
      <c r="W97" s="18">
        <v>100</v>
      </c>
      <c r="X97" s="18">
        <v>1</v>
      </c>
      <c r="Y97" s="14" t="s">
        <v>80</v>
      </c>
      <c r="Z97" s="14" t="s">
        <v>80</v>
      </c>
      <c r="AA97" s="18" t="s">
        <v>80</v>
      </c>
      <c r="AB97" s="18" t="s">
        <v>80</v>
      </c>
      <c r="AC97" s="14" t="s">
        <v>80</v>
      </c>
    </row>
    <row r="98" spans="1:29" x14ac:dyDescent="0.15">
      <c r="A98" s="14" t="s">
        <v>73</v>
      </c>
      <c r="B98" s="14" t="s">
        <v>11</v>
      </c>
      <c r="C98" s="14" t="s">
        <v>15</v>
      </c>
      <c r="D98" s="14" t="s">
        <v>174</v>
      </c>
      <c r="E98" s="14" t="s">
        <v>282</v>
      </c>
      <c r="F98" s="14" t="s">
        <v>386</v>
      </c>
      <c r="G98" s="14" t="s">
        <v>80</v>
      </c>
      <c r="H98" s="14" t="s">
        <v>403</v>
      </c>
      <c r="I98" s="17">
        <v>1233673476.6719999</v>
      </c>
      <c r="J98" s="14" t="s">
        <v>52</v>
      </c>
      <c r="K98" s="17">
        <v>1603775519.6736</v>
      </c>
      <c r="L98" s="14" t="s">
        <v>403</v>
      </c>
      <c r="M98" s="17">
        <v>1233673476.6719999</v>
      </c>
      <c r="N98" s="14" t="s">
        <v>52</v>
      </c>
      <c r="O98" s="17">
        <v>1603775519.6736</v>
      </c>
      <c r="P98" s="17">
        <v>1233673476.6719999</v>
      </c>
      <c r="Q98" s="17">
        <v>0</v>
      </c>
      <c r="R98" s="17">
        <v>0</v>
      </c>
      <c r="S98" s="18">
        <v>0</v>
      </c>
      <c r="T98" s="14" t="s">
        <v>51</v>
      </c>
      <c r="U98" s="14" t="s">
        <v>80</v>
      </c>
      <c r="V98" s="14" t="s">
        <v>417</v>
      </c>
      <c r="W98" s="18">
        <v>100</v>
      </c>
      <c r="X98" s="18">
        <v>1</v>
      </c>
      <c r="Y98" s="14" t="s">
        <v>80</v>
      </c>
      <c r="Z98" s="14" t="s">
        <v>80</v>
      </c>
      <c r="AA98" s="18" t="s">
        <v>80</v>
      </c>
      <c r="AB98" s="18" t="s">
        <v>80</v>
      </c>
      <c r="AC98" s="14" t="s">
        <v>80</v>
      </c>
    </row>
    <row r="99" spans="1:29" x14ac:dyDescent="0.15">
      <c r="A99" s="14" t="s">
        <v>73</v>
      </c>
      <c r="B99" s="14" t="s">
        <v>11</v>
      </c>
      <c r="C99" s="14" t="s">
        <v>15</v>
      </c>
      <c r="D99" s="14" t="s">
        <v>175</v>
      </c>
      <c r="E99" s="14" t="s">
        <v>283</v>
      </c>
      <c r="F99" s="14" t="s">
        <v>387</v>
      </c>
      <c r="G99" s="14" t="s">
        <v>80</v>
      </c>
      <c r="H99" s="14" t="s">
        <v>403</v>
      </c>
      <c r="I99" s="17">
        <v>1002442857.9312</v>
      </c>
      <c r="J99" s="14" t="s">
        <v>52</v>
      </c>
      <c r="K99" s="17">
        <v>1303175715.31056</v>
      </c>
      <c r="L99" s="14" t="s">
        <v>403</v>
      </c>
      <c r="M99" s="17">
        <v>1002442857.9312</v>
      </c>
      <c r="N99" s="14" t="s">
        <v>52</v>
      </c>
      <c r="O99" s="17">
        <v>1303175715.31056</v>
      </c>
      <c r="P99" s="17">
        <v>1002442857.9312</v>
      </c>
      <c r="Q99" s="17">
        <v>0</v>
      </c>
      <c r="R99" s="17">
        <v>0</v>
      </c>
      <c r="S99" s="18">
        <v>0</v>
      </c>
      <c r="T99" s="14" t="s">
        <v>51</v>
      </c>
      <c r="U99" s="14" t="s">
        <v>80</v>
      </c>
      <c r="V99" s="14" t="s">
        <v>417</v>
      </c>
      <c r="W99" s="18">
        <v>100</v>
      </c>
      <c r="X99" s="18">
        <v>1</v>
      </c>
      <c r="Y99" s="14" t="s">
        <v>80</v>
      </c>
      <c r="Z99" s="14" t="s">
        <v>80</v>
      </c>
      <c r="AA99" s="18" t="s">
        <v>80</v>
      </c>
      <c r="AB99" s="18" t="s">
        <v>80</v>
      </c>
      <c r="AC99" s="14" t="s">
        <v>80</v>
      </c>
    </row>
    <row r="100" spans="1:29" x14ac:dyDescent="0.15">
      <c r="A100" s="14" t="s">
        <v>73</v>
      </c>
      <c r="B100" s="14" t="s">
        <v>11</v>
      </c>
      <c r="C100" s="14" t="s">
        <v>15</v>
      </c>
      <c r="D100" s="14" t="s">
        <v>176</v>
      </c>
      <c r="E100" s="14" t="s">
        <v>284</v>
      </c>
      <c r="F100" s="14" t="s">
        <v>388</v>
      </c>
      <c r="G100" s="14" t="s">
        <v>80</v>
      </c>
      <c r="H100" s="14" t="s">
        <v>403</v>
      </c>
      <c r="I100" s="17">
        <v>82291912.259200007</v>
      </c>
      <c r="J100" s="14" t="s">
        <v>52</v>
      </c>
      <c r="K100" s="17">
        <v>106979485.93696001</v>
      </c>
      <c r="L100" s="14" t="s">
        <v>403</v>
      </c>
      <c r="M100" s="17">
        <v>82291912.259200007</v>
      </c>
      <c r="N100" s="14" t="s">
        <v>52</v>
      </c>
      <c r="O100" s="17">
        <v>106979485.93696001</v>
      </c>
      <c r="P100" s="17">
        <v>82291912.259200007</v>
      </c>
      <c r="Q100" s="17">
        <v>0</v>
      </c>
      <c r="R100" s="17">
        <v>0</v>
      </c>
      <c r="S100" s="18">
        <v>0</v>
      </c>
      <c r="T100" s="14" t="s">
        <v>51</v>
      </c>
      <c r="U100" s="14" t="s">
        <v>80</v>
      </c>
      <c r="V100" s="14" t="s">
        <v>417</v>
      </c>
      <c r="W100" s="18">
        <v>100</v>
      </c>
      <c r="X100" s="18">
        <v>1</v>
      </c>
      <c r="Y100" s="14" t="s">
        <v>80</v>
      </c>
      <c r="Z100" s="14" t="s">
        <v>80</v>
      </c>
      <c r="AA100" s="18" t="s">
        <v>80</v>
      </c>
      <c r="AB100" s="18" t="s">
        <v>80</v>
      </c>
      <c r="AC100" s="14" t="s">
        <v>80</v>
      </c>
    </row>
    <row r="101" spans="1:29" x14ac:dyDescent="0.15">
      <c r="A101" s="14" t="s">
        <v>73</v>
      </c>
      <c r="B101" s="14" t="s">
        <v>11</v>
      </c>
      <c r="C101" s="14" t="s">
        <v>15</v>
      </c>
      <c r="D101" s="14" t="s">
        <v>177</v>
      </c>
      <c r="E101" s="14" t="s">
        <v>285</v>
      </c>
      <c r="F101" s="14" t="s">
        <v>389</v>
      </c>
      <c r="G101" s="14" t="s">
        <v>80</v>
      </c>
      <c r="H101" s="14" t="s">
        <v>403</v>
      </c>
      <c r="I101" s="17">
        <v>51683003.623999998</v>
      </c>
      <c r="J101" s="14" t="s">
        <v>52</v>
      </c>
      <c r="K101" s="17">
        <v>67187904.711199999</v>
      </c>
      <c r="L101" s="14" t="s">
        <v>403</v>
      </c>
      <c r="M101" s="17">
        <v>51683003.623999998</v>
      </c>
      <c r="N101" s="14" t="s">
        <v>52</v>
      </c>
      <c r="O101" s="17">
        <v>67187904.711199999</v>
      </c>
      <c r="P101" s="17">
        <v>51683003.623999998</v>
      </c>
      <c r="Q101" s="17">
        <v>0</v>
      </c>
      <c r="R101" s="17">
        <v>0</v>
      </c>
      <c r="S101" s="18">
        <v>0</v>
      </c>
      <c r="T101" s="14" t="s">
        <v>414</v>
      </c>
      <c r="U101" s="14" t="s">
        <v>414</v>
      </c>
      <c r="V101" s="14" t="s">
        <v>414</v>
      </c>
      <c r="W101" s="18">
        <v>100</v>
      </c>
      <c r="X101" s="18">
        <v>1</v>
      </c>
      <c r="Y101" s="14" t="s">
        <v>80</v>
      </c>
      <c r="Z101" s="14" t="s">
        <v>80</v>
      </c>
      <c r="AA101" s="18" t="s">
        <v>80</v>
      </c>
      <c r="AB101" s="18" t="s">
        <v>80</v>
      </c>
      <c r="AC101" s="14" t="s">
        <v>80</v>
      </c>
    </row>
    <row r="102" spans="1:29" x14ac:dyDescent="0.15">
      <c r="A102" s="14" t="s">
        <v>73</v>
      </c>
      <c r="B102" s="14" t="s">
        <v>11</v>
      </c>
      <c r="C102" s="14" t="s">
        <v>15</v>
      </c>
      <c r="D102" s="14" t="s">
        <v>178</v>
      </c>
      <c r="E102" s="14" t="s">
        <v>286</v>
      </c>
      <c r="F102" s="14" t="s">
        <v>390</v>
      </c>
      <c r="G102" s="14" t="s">
        <v>80</v>
      </c>
      <c r="H102" s="14" t="s">
        <v>403</v>
      </c>
      <c r="I102" s="17">
        <v>71545035.161599994</v>
      </c>
      <c r="J102" s="14" t="s">
        <v>52</v>
      </c>
      <c r="K102" s="17">
        <v>93008545.710079998</v>
      </c>
      <c r="L102" s="14" t="s">
        <v>403</v>
      </c>
      <c r="M102" s="17">
        <v>71545035.161599994</v>
      </c>
      <c r="N102" s="14" t="s">
        <v>52</v>
      </c>
      <c r="O102" s="17">
        <v>93008545.710079998</v>
      </c>
      <c r="P102" s="17">
        <v>71545035.161599994</v>
      </c>
      <c r="Q102" s="17">
        <v>0</v>
      </c>
      <c r="R102" s="17">
        <v>0</v>
      </c>
      <c r="S102" s="18">
        <v>0</v>
      </c>
      <c r="T102" s="14" t="s">
        <v>51</v>
      </c>
      <c r="U102" s="14" t="s">
        <v>80</v>
      </c>
      <c r="V102" s="14" t="s">
        <v>417</v>
      </c>
      <c r="W102" s="18">
        <v>100</v>
      </c>
      <c r="X102" s="18">
        <v>1</v>
      </c>
      <c r="Y102" s="14" t="s">
        <v>80</v>
      </c>
      <c r="Z102" s="14" t="s">
        <v>80</v>
      </c>
      <c r="AA102" s="18" t="s">
        <v>80</v>
      </c>
      <c r="AB102" s="18" t="s">
        <v>80</v>
      </c>
      <c r="AC102" s="14" t="s">
        <v>80</v>
      </c>
    </row>
    <row r="103" spans="1:29" x14ac:dyDescent="0.15">
      <c r="A103" s="14" t="s">
        <v>73</v>
      </c>
      <c r="B103" s="14" t="s">
        <v>11</v>
      </c>
      <c r="C103" s="14" t="s">
        <v>15</v>
      </c>
      <c r="D103" s="14" t="s">
        <v>179</v>
      </c>
      <c r="E103" s="14" t="s">
        <v>287</v>
      </c>
      <c r="F103" s="14" t="s">
        <v>391</v>
      </c>
      <c r="G103" s="14" t="s">
        <v>80</v>
      </c>
      <c r="H103" s="14" t="s">
        <v>403</v>
      </c>
      <c r="I103" s="17">
        <v>44815357.663999997</v>
      </c>
      <c r="J103" s="14" t="s">
        <v>52</v>
      </c>
      <c r="K103" s="17">
        <v>58259964.963199995</v>
      </c>
      <c r="L103" s="14" t="s">
        <v>403</v>
      </c>
      <c r="M103" s="17">
        <v>44815357.663999997</v>
      </c>
      <c r="N103" s="14" t="s">
        <v>52</v>
      </c>
      <c r="O103" s="17">
        <v>58259964.963199995</v>
      </c>
      <c r="P103" s="17">
        <v>44815357.663999997</v>
      </c>
      <c r="Q103" s="17">
        <v>0</v>
      </c>
      <c r="R103" s="17">
        <v>0</v>
      </c>
      <c r="S103" s="18">
        <v>0</v>
      </c>
      <c r="T103" s="14" t="s">
        <v>51</v>
      </c>
      <c r="U103" s="14" t="s">
        <v>80</v>
      </c>
      <c r="V103" s="14" t="s">
        <v>417</v>
      </c>
      <c r="W103" s="18">
        <v>100</v>
      </c>
      <c r="X103" s="18">
        <v>1</v>
      </c>
      <c r="Y103" s="14" t="s">
        <v>80</v>
      </c>
      <c r="Z103" s="14" t="s">
        <v>80</v>
      </c>
      <c r="AA103" s="18" t="s">
        <v>80</v>
      </c>
      <c r="AB103" s="18" t="s">
        <v>80</v>
      </c>
      <c r="AC103" s="14" t="s">
        <v>80</v>
      </c>
    </row>
    <row r="104" spans="1:29" x14ac:dyDescent="0.15">
      <c r="A104" s="14" t="s">
        <v>73</v>
      </c>
      <c r="B104" s="14" t="s">
        <v>11</v>
      </c>
      <c r="C104" s="14" t="s">
        <v>15</v>
      </c>
      <c r="D104" s="14" t="s">
        <v>180</v>
      </c>
      <c r="E104" s="14" t="s">
        <v>288</v>
      </c>
      <c r="F104" s="14" t="s">
        <v>392</v>
      </c>
      <c r="G104" s="14" t="s">
        <v>80</v>
      </c>
      <c r="H104" s="14" t="s">
        <v>403</v>
      </c>
      <c r="I104" s="17">
        <v>122607011.884</v>
      </c>
      <c r="J104" s="14" t="s">
        <v>52</v>
      </c>
      <c r="K104" s="17">
        <v>159389115.4492</v>
      </c>
      <c r="L104" s="14" t="s">
        <v>403</v>
      </c>
      <c r="M104" s="17">
        <v>122607011.884</v>
      </c>
      <c r="N104" s="14" t="s">
        <v>52</v>
      </c>
      <c r="O104" s="17">
        <v>159389115.4492</v>
      </c>
      <c r="P104" s="17">
        <v>122607011.884</v>
      </c>
      <c r="Q104" s="17">
        <v>0</v>
      </c>
      <c r="R104" s="17">
        <v>0</v>
      </c>
      <c r="S104" s="18">
        <v>0</v>
      </c>
      <c r="T104" s="14" t="s">
        <v>51</v>
      </c>
      <c r="U104" s="14" t="s">
        <v>80</v>
      </c>
      <c r="V104" s="14" t="s">
        <v>417</v>
      </c>
      <c r="W104" s="18">
        <v>100</v>
      </c>
      <c r="X104" s="18">
        <v>1</v>
      </c>
      <c r="Y104" s="14" t="s">
        <v>80</v>
      </c>
      <c r="Z104" s="14" t="s">
        <v>80</v>
      </c>
      <c r="AA104" s="18" t="s">
        <v>80</v>
      </c>
      <c r="AB104" s="18" t="s">
        <v>80</v>
      </c>
      <c r="AC104" s="14" t="s">
        <v>80</v>
      </c>
    </row>
    <row r="105" spans="1:29" x14ac:dyDescent="0.15">
      <c r="A105" s="14" t="s">
        <v>73</v>
      </c>
      <c r="B105" s="14" t="s">
        <v>11</v>
      </c>
      <c r="C105" s="14" t="s">
        <v>15</v>
      </c>
      <c r="D105" s="14" t="s">
        <v>181</v>
      </c>
      <c r="E105" s="14" t="s">
        <v>289</v>
      </c>
      <c r="F105" s="14" t="s">
        <v>393</v>
      </c>
      <c r="G105" s="14" t="s">
        <v>80</v>
      </c>
      <c r="H105" s="14" t="s">
        <v>403</v>
      </c>
      <c r="I105" s="17">
        <v>87723386.799999997</v>
      </c>
      <c r="J105" s="14" t="s">
        <v>52</v>
      </c>
      <c r="K105" s="17">
        <v>114040402.84</v>
      </c>
      <c r="L105" s="14" t="s">
        <v>403</v>
      </c>
      <c r="M105" s="17">
        <v>87723386.799999997</v>
      </c>
      <c r="N105" s="14" t="s">
        <v>52</v>
      </c>
      <c r="O105" s="17">
        <v>114040402.84</v>
      </c>
      <c r="P105" s="17">
        <v>87723386.799999997</v>
      </c>
      <c r="Q105" s="17">
        <v>0</v>
      </c>
      <c r="R105" s="17">
        <v>0</v>
      </c>
      <c r="S105" s="18">
        <v>0</v>
      </c>
      <c r="T105" s="14" t="s">
        <v>51</v>
      </c>
      <c r="U105" s="14" t="s">
        <v>80</v>
      </c>
      <c r="V105" s="14" t="s">
        <v>417</v>
      </c>
      <c r="W105" s="18">
        <v>100</v>
      </c>
      <c r="X105" s="18">
        <v>1</v>
      </c>
      <c r="Y105" s="14" t="s">
        <v>80</v>
      </c>
      <c r="Z105" s="14" t="s">
        <v>80</v>
      </c>
      <c r="AA105" s="18" t="s">
        <v>80</v>
      </c>
      <c r="AB105" s="18" t="s">
        <v>80</v>
      </c>
      <c r="AC105" s="14" t="s">
        <v>80</v>
      </c>
    </row>
    <row r="106" spans="1:29" x14ac:dyDescent="0.15">
      <c r="A106" s="14" t="s">
        <v>73</v>
      </c>
      <c r="B106" s="14" t="s">
        <v>11</v>
      </c>
      <c r="C106" s="14" t="s">
        <v>15</v>
      </c>
      <c r="D106" s="14" t="s">
        <v>182</v>
      </c>
      <c r="E106" s="14" t="s">
        <v>290</v>
      </c>
      <c r="F106" s="14" t="s">
        <v>394</v>
      </c>
      <c r="G106" s="14" t="s">
        <v>80</v>
      </c>
      <c r="H106" s="14" t="s">
        <v>403</v>
      </c>
      <c r="I106" s="17">
        <v>53424893.412799999</v>
      </c>
      <c r="J106" s="14" t="s">
        <v>52</v>
      </c>
      <c r="K106" s="17">
        <v>69452361.436639994</v>
      </c>
      <c r="L106" s="14" t="s">
        <v>403</v>
      </c>
      <c r="M106" s="17">
        <v>53424893.412799999</v>
      </c>
      <c r="N106" s="14" t="s">
        <v>52</v>
      </c>
      <c r="O106" s="17">
        <v>69452361.436639994</v>
      </c>
      <c r="P106" s="17">
        <v>53424893.412799999</v>
      </c>
      <c r="Q106" s="17">
        <v>0</v>
      </c>
      <c r="R106" s="17">
        <v>0</v>
      </c>
      <c r="S106" s="18">
        <v>0</v>
      </c>
      <c r="T106" s="14" t="s">
        <v>51</v>
      </c>
      <c r="U106" s="14" t="s">
        <v>80</v>
      </c>
      <c r="V106" s="14" t="s">
        <v>417</v>
      </c>
      <c r="W106" s="18">
        <v>100</v>
      </c>
      <c r="X106" s="18">
        <v>1</v>
      </c>
      <c r="Y106" s="14" t="s">
        <v>80</v>
      </c>
      <c r="Z106" s="14" t="s">
        <v>80</v>
      </c>
      <c r="AA106" s="18" t="s">
        <v>80</v>
      </c>
      <c r="AB106" s="18" t="s">
        <v>80</v>
      </c>
      <c r="AC106" s="14" t="s">
        <v>80</v>
      </c>
    </row>
    <row r="107" spans="1:29" x14ac:dyDescent="0.15">
      <c r="A107" s="14" t="s">
        <v>73</v>
      </c>
      <c r="B107" s="14" t="s">
        <v>11</v>
      </c>
      <c r="C107" s="14" t="s">
        <v>15</v>
      </c>
      <c r="D107" s="14" t="s">
        <v>183</v>
      </c>
      <c r="E107" s="14" t="s">
        <v>291</v>
      </c>
      <c r="F107" s="14" t="s">
        <v>395</v>
      </c>
      <c r="G107" s="14" t="s">
        <v>80</v>
      </c>
      <c r="H107" s="14" t="s">
        <v>403</v>
      </c>
      <c r="I107" s="17">
        <v>124257212.52</v>
      </c>
      <c r="J107" s="14" t="s">
        <v>52</v>
      </c>
      <c r="K107" s="17">
        <v>161534376.27599999</v>
      </c>
      <c r="L107" s="14" t="s">
        <v>403</v>
      </c>
      <c r="M107" s="17">
        <v>124257212.52</v>
      </c>
      <c r="N107" s="14" t="s">
        <v>52</v>
      </c>
      <c r="O107" s="17">
        <v>161534376.27599999</v>
      </c>
      <c r="P107" s="17">
        <v>124257212.52</v>
      </c>
      <c r="Q107" s="17">
        <v>0</v>
      </c>
      <c r="R107" s="17">
        <v>0</v>
      </c>
      <c r="S107" s="18">
        <v>0</v>
      </c>
      <c r="T107" s="14" t="s">
        <v>51</v>
      </c>
      <c r="U107" s="14" t="s">
        <v>80</v>
      </c>
      <c r="V107" s="14" t="s">
        <v>417</v>
      </c>
      <c r="W107" s="18">
        <v>100</v>
      </c>
      <c r="X107" s="18">
        <v>1</v>
      </c>
      <c r="Y107" s="14" t="s">
        <v>80</v>
      </c>
      <c r="Z107" s="14" t="s">
        <v>80</v>
      </c>
      <c r="AA107" s="18" t="s">
        <v>80</v>
      </c>
      <c r="AB107" s="18" t="s">
        <v>80</v>
      </c>
      <c r="AC107" s="14" t="s">
        <v>80</v>
      </c>
    </row>
    <row r="108" spans="1:29" x14ac:dyDescent="0.15">
      <c r="A108" s="14" t="s">
        <v>73</v>
      </c>
      <c r="B108" s="14" t="s">
        <v>11</v>
      </c>
      <c r="C108" s="14" t="s">
        <v>15</v>
      </c>
      <c r="D108" s="14" t="s">
        <v>184</v>
      </c>
      <c r="E108" s="14" t="s">
        <v>292</v>
      </c>
      <c r="F108" s="14" t="s">
        <v>396</v>
      </c>
      <c r="G108" s="14" t="s">
        <v>80</v>
      </c>
      <c r="H108" s="14" t="s">
        <v>403</v>
      </c>
      <c r="I108" s="17">
        <v>85709581.272</v>
      </c>
      <c r="J108" s="14" t="s">
        <v>52</v>
      </c>
      <c r="K108" s="17">
        <v>111422455.65360001</v>
      </c>
      <c r="L108" s="14" t="s">
        <v>403</v>
      </c>
      <c r="M108" s="17">
        <v>85709581.272</v>
      </c>
      <c r="N108" s="14" t="s">
        <v>52</v>
      </c>
      <c r="O108" s="17">
        <v>111422455.65360001</v>
      </c>
      <c r="P108" s="17">
        <v>85709581.272</v>
      </c>
      <c r="Q108" s="17">
        <v>0</v>
      </c>
      <c r="R108" s="17">
        <v>0</v>
      </c>
      <c r="S108" s="18">
        <v>0</v>
      </c>
      <c r="T108" s="14" t="s">
        <v>51</v>
      </c>
      <c r="U108" s="14" t="s">
        <v>80</v>
      </c>
      <c r="V108" s="14" t="s">
        <v>417</v>
      </c>
      <c r="W108" s="18">
        <v>100</v>
      </c>
      <c r="X108" s="18">
        <v>1</v>
      </c>
      <c r="Y108" s="14" t="s">
        <v>80</v>
      </c>
      <c r="Z108" s="14" t="s">
        <v>80</v>
      </c>
      <c r="AA108" s="18" t="s">
        <v>80</v>
      </c>
      <c r="AB108" s="18" t="s">
        <v>80</v>
      </c>
      <c r="AC108" s="14" t="s">
        <v>80</v>
      </c>
    </row>
    <row r="109" spans="1:29" x14ac:dyDescent="0.15">
      <c r="A109" s="14" t="s">
        <v>74</v>
      </c>
      <c r="B109" s="14" t="s">
        <v>11</v>
      </c>
      <c r="C109" s="14" t="s">
        <v>15</v>
      </c>
      <c r="D109" s="14" t="s">
        <v>185</v>
      </c>
      <c r="E109" s="14" t="s">
        <v>293</v>
      </c>
      <c r="F109" s="14" t="s">
        <v>397</v>
      </c>
      <c r="G109" s="14" t="s">
        <v>80</v>
      </c>
      <c r="H109" s="14" t="s">
        <v>403</v>
      </c>
      <c r="I109" s="17">
        <v>7736462045.6759996</v>
      </c>
      <c r="J109" s="14" t="s">
        <v>52</v>
      </c>
      <c r="K109" s="17">
        <v>10057400659.378799</v>
      </c>
      <c r="L109" s="14" t="s">
        <v>403</v>
      </c>
      <c r="M109" s="17">
        <v>7736462045.6759996</v>
      </c>
      <c r="N109" s="14" t="s">
        <v>52</v>
      </c>
      <c r="O109" s="17">
        <v>10057400659.378799</v>
      </c>
      <c r="P109" s="17">
        <v>7736462045.6759996</v>
      </c>
      <c r="Q109" s="17">
        <v>0</v>
      </c>
      <c r="R109" s="17">
        <v>0</v>
      </c>
      <c r="S109" s="18">
        <v>0</v>
      </c>
      <c r="T109" s="14" t="s">
        <v>51</v>
      </c>
      <c r="U109" s="14" t="s">
        <v>80</v>
      </c>
      <c r="V109" s="14" t="s">
        <v>417</v>
      </c>
      <c r="W109" s="18">
        <v>100</v>
      </c>
      <c r="X109" s="18">
        <v>1</v>
      </c>
      <c r="Y109" s="14" t="s">
        <v>80</v>
      </c>
      <c r="Z109" s="14" t="s">
        <v>80</v>
      </c>
      <c r="AA109" s="18" t="s">
        <v>80</v>
      </c>
      <c r="AB109" s="18" t="s">
        <v>80</v>
      </c>
      <c r="AC109" s="14" t="s">
        <v>80</v>
      </c>
    </row>
    <row r="110" spans="1:29" x14ac:dyDescent="0.15">
      <c r="A110" s="14" t="s">
        <v>75</v>
      </c>
      <c r="B110" s="14" t="s">
        <v>12</v>
      </c>
      <c r="C110" s="14" t="s">
        <v>14</v>
      </c>
      <c r="D110" s="14" t="s">
        <v>186</v>
      </c>
      <c r="E110" s="14" t="s">
        <v>80</v>
      </c>
      <c r="F110" s="14" t="s">
        <v>398</v>
      </c>
      <c r="G110" s="14"/>
      <c r="H110" s="14" t="s">
        <v>404</v>
      </c>
      <c r="I110" s="17">
        <v>31140.533138290801</v>
      </c>
      <c r="J110" s="14" t="s">
        <v>53</v>
      </c>
      <c r="K110" s="17">
        <v>6228.1066276581605</v>
      </c>
      <c r="L110" s="14" t="s">
        <v>404</v>
      </c>
      <c r="M110" s="17">
        <v>31140.533138290801</v>
      </c>
      <c r="N110" s="14" t="s">
        <v>53</v>
      </c>
      <c r="O110" s="17">
        <v>6228.1066276581605</v>
      </c>
      <c r="P110" s="17">
        <v>31140.533138290801</v>
      </c>
      <c r="Q110" s="17">
        <v>0</v>
      </c>
      <c r="R110" s="17">
        <v>0</v>
      </c>
      <c r="S110" s="18">
        <v>0</v>
      </c>
      <c r="T110" s="14" t="s">
        <v>80</v>
      </c>
      <c r="U110" s="14" t="s">
        <v>80</v>
      </c>
      <c r="V110" s="14" t="s">
        <v>80</v>
      </c>
      <c r="W110" s="18">
        <v>100</v>
      </c>
      <c r="X110" s="18">
        <v>1</v>
      </c>
      <c r="Y110" s="14" t="s">
        <v>80</v>
      </c>
      <c r="Z110" s="14" t="s">
        <v>80</v>
      </c>
      <c r="AA110" s="18" t="s">
        <v>80</v>
      </c>
      <c r="AB110" s="18" t="s">
        <v>80</v>
      </c>
      <c r="AC110" s="14"/>
    </row>
    <row r="111" spans="1:29" x14ac:dyDescent="0.15">
      <c r="A111" s="14" t="s">
        <v>75</v>
      </c>
      <c r="B111" s="14" t="s">
        <v>12</v>
      </c>
      <c r="C111" s="14" t="s">
        <v>14</v>
      </c>
      <c r="D111" s="14" t="s">
        <v>186</v>
      </c>
      <c r="E111" s="14" t="s">
        <v>80</v>
      </c>
      <c r="F111" s="14" t="s">
        <v>398</v>
      </c>
      <c r="G111" s="14"/>
      <c r="H111" s="14" t="s">
        <v>404</v>
      </c>
      <c r="I111" s="17">
        <v>4042680.8961507743</v>
      </c>
      <c r="J111" s="14" t="s">
        <v>53</v>
      </c>
      <c r="K111" s="17">
        <v>808536.17923015496</v>
      </c>
      <c r="L111" s="14" t="s">
        <v>404</v>
      </c>
      <c r="M111" s="17">
        <v>4042680.8961507743</v>
      </c>
      <c r="N111" s="14" t="s">
        <v>53</v>
      </c>
      <c r="O111" s="17">
        <v>808536.17923015496</v>
      </c>
      <c r="P111" s="17">
        <v>4042680.8961507743</v>
      </c>
      <c r="Q111" s="17">
        <v>0</v>
      </c>
      <c r="R111" s="17">
        <v>0</v>
      </c>
      <c r="S111" s="18">
        <v>0</v>
      </c>
      <c r="T111" s="14" t="s">
        <v>80</v>
      </c>
      <c r="U111" s="14" t="s">
        <v>80</v>
      </c>
      <c r="V111" s="14" t="s">
        <v>80</v>
      </c>
      <c r="W111" s="18">
        <v>100</v>
      </c>
      <c r="X111" s="18">
        <v>1</v>
      </c>
      <c r="Y111" s="14" t="s">
        <v>80</v>
      </c>
      <c r="Z111" s="14" t="s">
        <v>80</v>
      </c>
      <c r="AA111" s="18" t="s">
        <v>80</v>
      </c>
      <c r="AB111" s="18" t="s">
        <v>80</v>
      </c>
      <c r="AC111" s="14"/>
    </row>
    <row r="112" spans="1:29" x14ac:dyDescent="0.15">
      <c r="A112" s="14" t="s">
        <v>75</v>
      </c>
      <c r="B112" s="14" t="s">
        <v>12</v>
      </c>
      <c r="C112" s="14" t="s">
        <v>14</v>
      </c>
      <c r="D112" s="14" t="s">
        <v>186</v>
      </c>
      <c r="E112" s="14" t="s">
        <v>80</v>
      </c>
      <c r="F112" s="14" t="s">
        <v>398</v>
      </c>
      <c r="G112" s="14"/>
      <c r="H112" s="14" t="s">
        <v>404</v>
      </c>
      <c r="I112" s="17">
        <v>4161583.2754493263</v>
      </c>
      <c r="J112" s="14" t="s">
        <v>53</v>
      </c>
      <c r="K112" s="17">
        <v>832316.65508986532</v>
      </c>
      <c r="L112" s="14" t="s">
        <v>404</v>
      </c>
      <c r="M112" s="17">
        <v>4161583.2754493263</v>
      </c>
      <c r="N112" s="14" t="s">
        <v>53</v>
      </c>
      <c r="O112" s="17">
        <v>832316.65508986532</v>
      </c>
      <c r="P112" s="17">
        <v>4161583.2754493263</v>
      </c>
      <c r="Q112" s="17">
        <v>0</v>
      </c>
      <c r="R112" s="17">
        <v>0</v>
      </c>
      <c r="S112" s="18">
        <v>0</v>
      </c>
      <c r="T112" s="14" t="s">
        <v>80</v>
      </c>
      <c r="U112" s="14" t="s">
        <v>80</v>
      </c>
      <c r="V112" s="14" t="s">
        <v>80</v>
      </c>
      <c r="W112" s="18">
        <v>100</v>
      </c>
      <c r="X112" s="18">
        <v>1</v>
      </c>
      <c r="Y112" s="14" t="s">
        <v>80</v>
      </c>
      <c r="Z112" s="14" t="s">
        <v>80</v>
      </c>
      <c r="AA112" s="18" t="s">
        <v>80</v>
      </c>
      <c r="AB112" s="18" t="s">
        <v>80</v>
      </c>
      <c r="AC112" s="14"/>
    </row>
    <row r="113" spans="1:29" x14ac:dyDescent="0.15">
      <c r="A113" s="14" t="s">
        <v>75</v>
      </c>
      <c r="B113" s="14" t="s">
        <v>12</v>
      </c>
      <c r="C113" s="14" t="s">
        <v>14</v>
      </c>
      <c r="D113" s="14" t="s">
        <v>186</v>
      </c>
      <c r="E113" s="14" t="s">
        <v>80</v>
      </c>
      <c r="F113" s="14" t="s">
        <v>398</v>
      </c>
      <c r="G113" s="14"/>
      <c r="H113" s="14" t="s">
        <v>404</v>
      </c>
      <c r="I113" s="17">
        <v>2603962.1066382932</v>
      </c>
      <c r="J113" s="14" t="s">
        <v>53</v>
      </c>
      <c r="K113" s="17">
        <v>520792.4213276587</v>
      </c>
      <c r="L113" s="14" t="s">
        <v>404</v>
      </c>
      <c r="M113" s="17">
        <v>2603962.1066382932</v>
      </c>
      <c r="N113" s="14" t="s">
        <v>53</v>
      </c>
      <c r="O113" s="17">
        <v>520792.4213276587</v>
      </c>
      <c r="P113" s="17">
        <v>2603962.1066382932</v>
      </c>
      <c r="Q113" s="17">
        <v>0</v>
      </c>
      <c r="R113" s="17">
        <v>0</v>
      </c>
      <c r="S113" s="18">
        <v>0</v>
      </c>
      <c r="T113" s="14" t="s">
        <v>80</v>
      </c>
      <c r="U113" s="14" t="s">
        <v>80</v>
      </c>
      <c r="V113" s="14" t="s">
        <v>80</v>
      </c>
      <c r="W113" s="18">
        <v>100</v>
      </c>
      <c r="X113" s="18">
        <v>1</v>
      </c>
      <c r="Y113" s="14" t="s">
        <v>80</v>
      </c>
      <c r="Z113" s="14" t="s">
        <v>80</v>
      </c>
      <c r="AA113" s="18" t="s">
        <v>80</v>
      </c>
      <c r="AB113" s="18" t="s">
        <v>80</v>
      </c>
      <c r="AC113" s="14"/>
    </row>
    <row r="114" spans="1:29" x14ac:dyDescent="0.15">
      <c r="A114" s="14" t="s">
        <v>75</v>
      </c>
      <c r="B114" s="14" t="s">
        <v>12</v>
      </c>
      <c r="C114" s="14" t="s">
        <v>14</v>
      </c>
      <c r="D114" s="14" t="s">
        <v>186</v>
      </c>
      <c r="E114" s="14" t="s">
        <v>80</v>
      </c>
      <c r="F114" s="14" t="s">
        <v>398</v>
      </c>
      <c r="G114" s="14"/>
      <c r="H114" s="14" t="s">
        <v>404</v>
      </c>
      <c r="I114" s="17">
        <v>2378047.5859710434</v>
      </c>
      <c r="J114" s="14" t="s">
        <v>53</v>
      </c>
      <c r="K114" s="17">
        <v>475609.51719420869</v>
      </c>
      <c r="L114" s="14" t="s">
        <v>404</v>
      </c>
      <c r="M114" s="17">
        <v>2378047.5859710434</v>
      </c>
      <c r="N114" s="14" t="s">
        <v>53</v>
      </c>
      <c r="O114" s="17">
        <v>475609.51719420869</v>
      </c>
      <c r="P114" s="17">
        <v>2378047.5859710434</v>
      </c>
      <c r="Q114" s="17">
        <v>0</v>
      </c>
      <c r="R114" s="17">
        <v>0</v>
      </c>
      <c r="S114" s="18">
        <v>0</v>
      </c>
      <c r="T114" s="14" t="s">
        <v>80</v>
      </c>
      <c r="U114" s="14" t="s">
        <v>80</v>
      </c>
      <c r="V114" s="14" t="s">
        <v>80</v>
      </c>
      <c r="W114" s="18">
        <v>100</v>
      </c>
      <c r="X114" s="18">
        <v>1</v>
      </c>
      <c r="Y114" s="14" t="s">
        <v>80</v>
      </c>
      <c r="Z114" s="14" t="s">
        <v>80</v>
      </c>
      <c r="AA114" s="18" t="s">
        <v>80</v>
      </c>
      <c r="AB114" s="18" t="s">
        <v>80</v>
      </c>
      <c r="AC114" s="14"/>
    </row>
    <row r="115" spans="1:29" x14ac:dyDescent="0.15">
      <c r="A115" s="14" t="s">
        <v>75</v>
      </c>
      <c r="B115" s="14" t="s">
        <v>12</v>
      </c>
      <c r="C115" s="14" t="s">
        <v>14</v>
      </c>
      <c r="D115" s="14" t="s">
        <v>186</v>
      </c>
      <c r="E115" s="14" t="s">
        <v>80</v>
      </c>
      <c r="F115" s="14" t="s">
        <v>398</v>
      </c>
      <c r="G115" s="14"/>
      <c r="H115" s="14" t="s">
        <v>404</v>
      </c>
      <c r="I115" s="17">
        <v>5945118.9649276091</v>
      </c>
      <c r="J115" s="14" t="s">
        <v>53</v>
      </c>
      <c r="K115" s="17">
        <v>1189023.792985522</v>
      </c>
      <c r="L115" s="14" t="s">
        <v>404</v>
      </c>
      <c r="M115" s="17">
        <v>5945118.9649276091</v>
      </c>
      <c r="N115" s="14" t="s">
        <v>53</v>
      </c>
      <c r="O115" s="17">
        <v>1189023.792985522</v>
      </c>
      <c r="P115" s="17">
        <v>5945118.9649276091</v>
      </c>
      <c r="Q115" s="17">
        <v>0</v>
      </c>
      <c r="R115" s="17">
        <v>0</v>
      </c>
      <c r="S115" s="18">
        <v>0</v>
      </c>
      <c r="T115" s="14" t="s">
        <v>80</v>
      </c>
      <c r="U115" s="14" t="s">
        <v>80</v>
      </c>
      <c r="V115" s="14" t="s">
        <v>80</v>
      </c>
      <c r="W115" s="18">
        <v>100</v>
      </c>
      <c r="X115" s="18">
        <v>1</v>
      </c>
      <c r="Y115" s="14" t="s">
        <v>80</v>
      </c>
      <c r="Z115" s="14" t="s">
        <v>80</v>
      </c>
      <c r="AA115" s="18" t="s">
        <v>80</v>
      </c>
      <c r="AB115" s="18" t="s">
        <v>80</v>
      </c>
      <c r="AC115" s="14"/>
    </row>
    <row r="116" spans="1:29" x14ac:dyDescent="0.15">
      <c r="A116" s="14" t="s">
        <v>75</v>
      </c>
      <c r="B116" s="14" t="s">
        <v>12</v>
      </c>
      <c r="C116" s="14" t="s">
        <v>14</v>
      </c>
      <c r="D116" s="14" t="s">
        <v>186</v>
      </c>
      <c r="E116" s="14" t="s">
        <v>80</v>
      </c>
      <c r="F116" s="14" t="s">
        <v>398</v>
      </c>
      <c r="G116" s="14"/>
      <c r="H116" s="14" t="s">
        <v>404</v>
      </c>
      <c r="I116" s="17">
        <v>297255.94824638037</v>
      </c>
      <c r="J116" s="14" t="s">
        <v>53</v>
      </c>
      <c r="K116" s="17">
        <v>59451.189649276079</v>
      </c>
      <c r="L116" s="14" t="s">
        <v>404</v>
      </c>
      <c r="M116" s="17">
        <v>297255.94824638037</v>
      </c>
      <c r="N116" s="14" t="s">
        <v>53</v>
      </c>
      <c r="O116" s="17">
        <v>59451.189649276079</v>
      </c>
      <c r="P116" s="17">
        <v>297255.94824638037</v>
      </c>
      <c r="Q116" s="17">
        <v>0</v>
      </c>
      <c r="R116" s="17">
        <v>0</v>
      </c>
      <c r="S116" s="18">
        <v>0</v>
      </c>
      <c r="T116" s="14" t="s">
        <v>80</v>
      </c>
      <c r="U116" s="14" t="s">
        <v>80</v>
      </c>
      <c r="V116" s="14" t="s">
        <v>80</v>
      </c>
      <c r="W116" s="18">
        <v>100</v>
      </c>
      <c r="X116" s="18">
        <v>1</v>
      </c>
      <c r="Y116" s="14" t="s">
        <v>80</v>
      </c>
      <c r="Z116" s="14" t="s">
        <v>80</v>
      </c>
      <c r="AA116" s="18" t="s">
        <v>80</v>
      </c>
      <c r="AB116" s="18" t="s">
        <v>80</v>
      </c>
      <c r="AC116" s="14"/>
    </row>
    <row r="117" spans="1:29" x14ac:dyDescent="0.15">
      <c r="A117" s="14" t="s">
        <v>75</v>
      </c>
      <c r="B117" s="14" t="s">
        <v>12</v>
      </c>
      <c r="C117" s="14" t="s">
        <v>14</v>
      </c>
      <c r="D117" s="14" t="s">
        <v>186</v>
      </c>
      <c r="E117" s="14" t="s">
        <v>80</v>
      </c>
      <c r="F117" s="14" t="s">
        <v>398</v>
      </c>
      <c r="G117" s="14"/>
      <c r="H117" s="14" t="s">
        <v>404</v>
      </c>
      <c r="I117" s="17">
        <v>1783535.6894782828</v>
      </c>
      <c r="J117" s="14" t="s">
        <v>53</v>
      </c>
      <c r="K117" s="17">
        <v>356707.13789565657</v>
      </c>
      <c r="L117" s="14" t="s">
        <v>404</v>
      </c>
      <c r="M117" s="17">
        <v>1783535.6894782828</v>
      </c>
      <c r="N117" s="14" t="s">
        <v>53</v>
      </c>
      <c r="O117" s="17">
        <v>356707.13789565657</v>
      </c>
      <c r="P117" s="17">
        <v>1783535.6894782828</v>
      </c>
      <c r="Q117" s="17">
        <v>0</v>
      </c>
      <c r="R117" s="17">
        <v>0</v>
      </c>
      <c r="S117" s="18">
        <v>0</v>
      </c>
      <c r="T117" s="14" t="s">
        <v>80</v>
      </c>
      <c r="U117" s="14" t="s">
        <v>80</v>
      </c>
      <c r="V117" s="14" t="s">
        <v>80</v>
      </c>
      <c r="W117" s="18">
        <v>100</v>
      </c>
      <c r="X117" s="18">
        <v>1</v>
      </c>
      <c r="Y117" s="14" t="s">
        <v>80</v>
      </c>
      <c r="Z117" s="14" t="s">
        <v>80</v>
      </c>
      <c r="AA117" s="18" t="s">
        <v>80</v>
      </c>
      <c r="AB117" s="18" t="s">
        <v>80</v>
      </c>
      <c r="AC117" s="14"/>
    </row>
    <row r="118" spans="1:29" x14ac:dyDescent="0.15">
      <c r="A118" s="14" t="s">
        <v>75</v>
      </c>
      <c r="B118" s="14" t="s">
        <v>12</v>
      </c>
      <c r="C118" s="14" t="s">
        <v>14</v>
      </c>
      <c r="D118" s="14" t="s">
        <v>186</v>
      </c>
      <c r="E118" s="14" t="s">
        <v>80</v>
      </c>
      <c r="F118" s="14" t="s">
        <v>398</v>
      </c>
      <c r="G118" s="14"/>
      <c r="H118" s="14" t="s">
        <v>404</v>
      </c>
      <c r="I118" s="17">
        <v>68107.638708644605</v>
      </c>
      <c r="J118" s="14" t="s">
        <v>53</v>
      </c>
      <c r="K118" s="17">
        <v>13621.527741728922</v>
      </c>
      <c r="L118" s="14" t="s">
        <v>404</v>
      </c>
      <c r="M118" s="17">
        <v>68107.638708644605</v>
      </c>
      <c r="N118" s="14" t="s">
        <v>53</v>
      </c>
      <c r="O118" s="17">
        <v>13621.527741728922</v>
      </c>
      <c r="P118" s="17">
        <v>68107.638708644605</v>
      </c>
      <c r="Q118" s="17">
        <v>0</v>
      </c>
      <c r="R118" s="17">
        <v>0</v>
      </c>
      <c r="S118" s="18">
        <v>0</v>
      </c>
      <c r="T118" s="14" t="s">
        <v>80</v>
      </c>
      <c r="U118" s="14" t="s">
        <v>80</v>
      </c>
      <c r="V118" s="14" t="s">
        <v>80</v>
      </c>
      <c r="W118" s="18">
        <v>100</v>
      </c>
      <c r="X118" s="18">
        <v>1</v>
      </c>
      <c r="Y118" s="14" t="s">
        <v>80</v>
      </c>
      <c r="Z118" s="14" t="s">
        <v>80</v>
      </c>
      <c r="AA118" s="18" t="s">
        <v>80</v>
      </c>
      <c r="AB118" s="18" t="s">
        <v>80</v>
      </c>
      <c r="AC118" s="14"/>
    </row>
    <row r="119" spans="1:29" x14ac:dyDescent="0.15">
      <c r="A119" s="14" t="s">
        <v>75</v>
      </c>
      <c r="B119" s="14" t="s">
        <v>12</v>
      </c>
      <c r="C119" s="14" t="s">
        <v>14</v>
      </c>
      <c r="D119" s="14" t="s">
        <v>186</v>
      </c>
      <c r="E119" s="14" t="s">
        <v>80</v>
      </c>
      <c r="F119" s="14" t="s">
        <v>398</v>
      </c>
      <c r="G119" s="14"/>
      <c r="H119" s="14" t="s">
        <v>404</v>
      </c>
      <c r="I119" s="17">
        <v>8841770.5845510438</v>
      </c>
      <c r="J119" s="14" t="s">
        <v>53</v>
      </c>
      <c r="K119" s="17">
        <v>1768354.1169102089</v>
      </c>
      <c r="L119" s="14" t="s">
        <v>404</v>
      </c>
      <c r="M119" s="17">
        <v>8841770.5845510438</v>
      </c>
      <c r="N119" s="14" t="s">
        <v>53</v>
      </c>
      <c r="O119" s="17">
        <v>1768354.1169102089</v>
      </c>
      <c r="P119" s="17">
        <v>8841770.5845510438</v>
      </c>
      <c r="Q119" s="17">
        <v>0</v>
      </c>
      <c r="R119" s="17">
        <v>0</v>
      </c>
      <c r="S119" s="18">
        <v>0</v>
      </c>
      <c r="T119" s="14" t="s">
        <v>80</v>
      </c>
      <c r="U119" s="14" t="s">
        <v>80</v>
      </c>
      <c r="V119" s="14" t="s">
        <v>80</v>
      </c>
      <c r="W119" s="18">
        <v>100</v>
      </c>
      <c r="X119" s="18">
        <v>1</v>
      </c>
      <c r="Y119" s="14" t="s">
        <v>80</v>
      </c>
      <c r="Z119" s="14" t="s">
        <v>80</v>
      </c>
      <c r="AA119" s="18" t="s">
        <v>80</v>
      </c>
      <c r="AB119" s="18" t="s">
        <v>80</v>
      </c>
      <c r="AC119" s="14"/>
    </row>
    <row r="120" spans="1:29" x14ac:dyDescent="0.15">
      <c r="A120" s="14" t="s">
        <v>75</v>
      </c>
      <c r="B120" s="14" t="s">
        <v>12</v>
      </c>
      <c r="C120" s="14" t="s">
        <v>14</v>
      </c>
      <c r="D120" s="14" t="s">
        <v>186</v>
      </c>
      <c r="E120" s="14" t="s">
        <v>80</v>
      </c>
      <c r="F120" s="14" t="s">
        <v>398</v>
      </c>
      <c r="G120" s="14"/>
      <c r="H120" s="14" t="s">
        <v>404</v>
      </c>
      <c r="I120" s="17">
        <v>9101822.6605672501</v>
      </c>
      <c r="J120" s="14" t="s">
        <v>53</v>
      </c>
      <c r="K120" s="17">
        <v>1820364.5321134501</v>
      </c>
      <c r="L120" s="14" t="s">
        <v>404</v>
      </c>
      <c r="M120" s="17">
        <v>9101822.6605672501</v>
      </c>
      <c r="N120" s="14" t="s">
        <v>53</v>
      </c>
      <c r="O120" s="17">
        <v>1820364.5321134501</v>
      </c>
      <c r="P120" s="17">
        <v>9101822.6605672501</v>
      </c>
      <c r="Q120" s="17">
        <v>0</v>
      </c>
      <c r="R120" s="17">
        <v>0</v>
      </c>
      <c r="S120" s="18">
        <v>0</v>
      </c>
      <c r="T120" s="14" t="s">
        <v>80</v>
      </c>
      <c r="U120" s="14" t="s">
        <v>80</v>
      </c>
      <c r="V120" s="14" t="s">
        <v>80</v>
      </c>
      <c r="W120" s="18">
        <v>100</v>
      </c>
      <c r="X120" s="18">
        <v>1</v>
      </c>
      <c r="Y120" s="14" t="s">
        <v>80</v>
      </c>
      <c r="Z120" s="14" t="s">
        <v>80</v>
      </c>
      <c r="AA120" s="18" t="s">
        <v>80</v>
      </c>
      <c r="AB120" s="18" t="s">
        <v>80</v>
      </c>
      <c r="AC120" s="14"/>
    </row>
    <row r="121" spans="1:29" x14ac:dyDescent="0.15">
      <c r="A121" s="14" t="s">
        <v>75</v>
      </c>
      <c r="B121" s="14" t="s">
        <v>12</v>
      </c>
      <c r="C121" s="14" t="s">
        <v>14</v>
      </c>
      <c r="D121" s="14" t="s">
        <v>186</v>
      </c>
      <c r="E121" s="14" t="s">
        <v>80</v>
      </c>
      <c r="F121" s="14" t="s">
        <v>398</v>
      </c>
      <c r="G121" s="14"/>
      <c r="H121" s="14" t="s">
        <v>404</v>
      </c>
      <c r="I121" s="17">
        <v>5695140.4647549363</v>
      </c>
      <c r="J121" s="14" t="s">
        <v>53</v>
      </c>
      <c r="K121" s="17">
        <v>1139028.0929509874</v>
      </c>
      <c r="L121" s="14" t="s">
        <v>404</v>
      </c>
      <c r="M121" s="17">
        <v>5695140.4647549363</v>
      </c>
      <c r="N121" s="14" t="s">
        <v>53</v>
      </c>
      <c r="O121" s="17">
        <v>1139028.0929509874</v>
      </c>
      <c r="P121" s="17">
        <v>5695140.4647549363</v>
      </c>
      <c r="Q121" s="17">
        <v>0</v>
      </c>
      <c r="R121" s="17">
        <v>0</v>
      </c>
      <c r="S121" s="18">
        <v>0</v>
      </c>
      <c r="T121" s="14" t="s">
        <v>80</v>
      </c>
      <c r="U121" s="14" t="s">
        <v>80</v>
      </c>
      <c r="V121" s="14" t="s">
        <v>80</v>
      </c>
      <c r="W121" s="18">
        <v>100</v>
      </c>
      <c r="X121" s="18">
        <v>1</v>
      </c>
      <c r="Y121" s="14" t="s">
        <v>80</v>
      </c>
      <c r="Z121" s="14" t="s">
        <v>80</v>
      </c>
      <c r="AA121" s="18" t="s">
        <v>80</v>
      </c>
      <c r="AB121" s="18" t="s">
        <v>80</v>
      </c>
      <c r="AC121" s="14"/>
    </row>
    <row r="122" spans="1:29" x14ac:dyDescent="0.15">
      <c r="A122" s="14" t="s">
        <v>75</v>
      </c>
      <c r="B122" s="14" t="s">
        <v>12</v>
      </c>
      <c r="C122" s="14" t="s">
        <v>14</v>
      </c>
      <c r="D122" s="14" t="s">
        <v>186</v>
      </c>
      <c r="E122" s="14" t="s">
        <v>80</v>
      </c>
      <c r="F122" s="14" t="s">
        <v>398</v>
      </c>
      <c r="G122" s="14"/>
      <c r="H122" s="14" t="s">
        <v>404</v>
      </c>
      <c r="I122" s="17">
        <v>5201041.5203241426</v>
      </c>
      <c r="J122" s="14" t="s">
        <v>53</v>
      </c>
      <c r="K122" s="17">
        <v>1040208.3040648286</v>
      </c>
      <c r="L122" s="14" t="s">
        <v>404</v>
      </c>
      <c r="M122" s="17">
        <v>5201041.5203241426</v>
      </c>
      <c r="N122" s="14" t="s">
        <v>53</v>
      </c>
      <c r="O122" s="17">
        <v>1040208.3040648286</v>
      </c>
      <c r="P122" s="17">
        <v>5201041.5203241426</v>
      </c>
      <c r="Q122" s="17">
        <v>0</v>
      </c>
      <c r="R122" s="17">
        <v>0</v>
      </c>
      <c r="S122" s="18">
        <v>0</v>
      </c>
      <c r="T122" s="14" t="s">
        <v>80</v>
      </c>
      <c r="U122" s="14" t="s">
        <v>80</v>
      </c>
      <c r="V122" s="14" t="s">
        <v>80</v>
      </c>
      <c r="W122" s="18">
        <v>100</v>
      </c>
      <c r="X122" s="18">
        <v>1</v>
      </c>
      <c r="Y122" s="14" t="s">
        <v>80</v>
      </c>
      <c r="Z122" s="14" t="s">
        <v>80</v>
      </c>
      <c r="AA122" s="18" t="s">
        <v>80</v>
      </c>
      <c r="AB122" s="18" t="s">
        <v>80</v>
      </c>
      <c r="AC122" s="14"/>
    </row>
    <row r="123" spans="1:29" x14ac:dyDescent="0.15">
      <c r="A123" s="14" t="s">
        <v>75</v>
      </c>
      <c r="B123" s="14" t="s">
        <v>12</v>
      </c>
      <c r="C123" s="14" t="s">
        <v>14</v>
      </c>
      <c r="D123" s="14" t="s">
        <v>186</v>
      </c>
      <c r="E123" s="14" t="s">
        <v>80</v>
      </c>
      <c r="F123" s="14" t="s">
        <v>398</v>
      </c>
      <c r="G123" s="14"/>
      <c r="H123" s="14" t="s">
        <v>404</v>
      </c>
      <c r="I123" s="17">
        <v>13002603.800810358</v>
      </c>
      <c r="J123" s="14" t="s">
        <v>53</v>
      </c>
      <c r="K123" s="17">
        <v>2600520.7601620718</v>
      </c>
      <c r="L123" s="14" t="s">
        <v>404</v>
      </c>
      <c r="M123" s="17">
        <v>13002603.800810358</v>
      </c>
      <c r="N123" s="14" t="s">
        <v>53</v>
      </c>
      <c r="O123" s="17">
        <v>2600520.7601620718</v>
      </c>
      <c r="P123" s="17">
        <v>13002603.800810358</v>
      </c>
      <c r="Q123" s="17">
        <v>0</v>
      </c>
      <c r="R123" s="17">
        <v>0</v>
      </c>
      <c r="S123" s="18">
        <v>0</v>
      </c>
      <c r="T123" s="14" t="s">
        <v>80</v>
      </c>
      <c r="U123" s="14" t="s">
        <v>80</v>
      </c>
      <c r="V123" s="14" t="s">
        <v>80</v>
      </c>
      <c r="W123" s="18">
        <v>100</v>
      </c>
      <c r="X123" s="18">
        <v>1</v>
      </c>
      <c r="Y123" s="14" t="s">
        <v>80</v>
      </c>
      <c r="Z123" s="14" t="s">
        <v>80</v>
      </c>
      <c r="AA123" s="18" t="s">
        <v>80</v>
      </c>
      <c r="AB123" s="18" t="s">
        <v>80</v>
      </c>
      <c r="AC123" s="14"/>
    </row>
    <row r="124" spans="1:29" x14ac:dyDescent="0.15">
      <c r="A124" s="14" t="s">
        <v>75</v>
      </c>
      <c r="B124" s="14" t="s">
        <v>12</v>
      </c>
      <c r="C124" s="14" t="s">
        <v>14</v>
      </c>
      <c r="D124" s="14" t="s">
        <v>186</v>
      </c>
      <c r="E124" s="14" t="s">
        <v>80</v>
      </c>
      <c r="F124" s="14" t="s">
        <v>398</v>
      </c>
      <c r="G124" s="14"/>
      <c r="H124" s="14" t="s">
        <v>404</v>
      </c>
      <c r="I124" s="17">
        <v>650130.19004051783</v>
      </c>
      <c r="J124" s="14" t="s">
        <v>53</v>
      </c>
      <c r="K124" s="17">
        <v>130026.03800810357</v>
      </c>
      <c r="L124" s="14" t="s">
        <v>404</v>
      </c>
      <c r="M124" s="17">
        <v>650130.19004051783</v>
      </c>
      <c r="N124" s="14" t="s">
        <v>53</v>
      </c>
      <c r="O124" s="17">
        <v>130026.03800810357</v>
      </c>
      <c r="P124" s="17">
        <v>650130.19004051783</v>
      </c>
      <c r="Q124" s="17">
        <v>0</v>
      </c>
      <c r="R124" s="17">
        <v>0</v>
      </c>
      <c r="S124" s="18">
        <v>0</v>
      </c>
      <c r="T124" s="14" t="s">
        <v>80</v>
      </c>
      <c r="U124" s="14" t="s">
        <v>80</v>
      </c>
      <c r="V124" s="14" t="s">
        <v>80</v>
      </c>
      <c r="W124" s="18">
        <v>100</v>
      </c>
      <c r="X124" s="18">
        <v>1</v>
      </c>
      <c r="Y124" s="14" t="s">
        <v>80</v>
      </c>
      <c r="Z124" s="14" t="s">
        <v>80</v>
      </c>
      <c r="AA124" s="18" t="s">
        <v>80</v>
      </c>
      <c r="AB124" s="18" t="s">
        <v>80</v>
      </c>
      <c r="AC124" s="14"/>
    </row>
    <row r="125" spans="1:29" x14ac:dyDescent="0.15">
      <c r="A125" s="14" t="s">
        <v>75</v>
      </c>
      <c r="B125" s="14" t="s">
        <v>12</v>
      </c>
      <c r="C125" s="14" t="s">
        <v>14</v>
      </c>
      <c r="D125" s="14" t="s">
        <v>186</v>
      </c>
      <c r="E125" s="14" t="s">
        <v>80</v>
      </c>
      <c r="F125" s="14" t="s">
        <v>398</v>
      </c>
      <c r="G125" s="14"/>
      <c r="H125" s="14" t="s">
        <v>404</v>
      </c>
      <c r="I125" s="17">
        <v>3900781.1402431075</v>
      </c>
      <c r="J125" s="14" t="s">
        <v>53</v>
      </c>
      <c r="K125" s="17">
        <v>780156.22804862156</v>
      </c>
      <c r="L125" s="14" t="s">
        <v>404</v>
      </c>
      <c r="M125" s="17">
        <v>3900781.1402431075</v>
      </c>
      <c r="N125" s="14" t="s">
        <v>53</v>
      </c>
      <c r="O125" s="17">
        <v>780156.22804862156</v>
      </c>
      <c r="P125" s="17">
        <v>3900781.1402431075</v>
      </c>
      <c r="Q125" s="17">
        <v>0</v>
      </c>
      <c r="R125" s="17">
        <v>0</v>
      </c>
      <c r="S125" s="18">
        <v>0</v>
      </c>
      <c r="T125" s="14" t="s">
        <v>80</v>
      </c>
      <c r="U125" s="14" t="s">
        <v>80</v>
      </c>
      <c r="V125" s="14" t="s">
        <v>80</v>
      </c>
      <c r="W125" s="18">
        <v>100</v>
      </c>
      <c r="X125" s="18">
        <v>1</v>
      </c>
      <c r="Y125" s="14" t="s">
        <v>80</v>
      </c>
      <c r="Z125" s="14" t="s">
        <v>80</v>
      </c>
      <c r="AA125" s="18" t="s">
        <v>80</v>
      </c>
      <c r="AB125" s="18" t="s">
        <v>80</v>
      </c>
      <c r="AC125" s="14"/>
    </row>
    <row r="126" spans="1:29" x14ac:dyDescent="0.15">
      <c r="A126" s="14" t="s">
        <v>4</v>
      </c>
      <c r="B126" s="14" t="s">
        <v>80</v>
      </c>
      <c r="C126" s="14" t="s">
        <v>14</v>
      </c>
      <c r="D126" s="14" t="s">
        <v>187</v>
      </c>
      <c r="E126" s="14" t="s">
        <v>80</v>
      </c>
      <c r="F126" s="14" t="s">
        <v>399</v>
      </c>
      <c r="G126" s="14" t="s">
        <v>80</v>
      </c>
      <c r="H126" s="14" t="s">
        <v>405</v>
      </c>
      <c r="I126" s="17">
        <v>294970</v>
      </c>
      <c r="J126" s="14" t="s">
        <v>2</v>
      </c>
      <c r="K126" s="17">
        <v>0</v>
      </c>
      <c r="L126" s="14" t="s">
        <v>405</v>
      </c>
      <c r="M126" s="17">
        <v>294970</v>
      </c>
      <c r="N126" s="14" t="s">
        <v>2</v>
      </c>
      <c r="O126" s="17">
        <v>0</v>
      </c>
      <c r="P126" s="17">
        <v>294970</v>
      </c>
      <c r="Q126" s="17">
        <v>0</v>
      </c>
      <c r="R126" s="17">
        <v>0</v>
      </c>
      <c r="S126" s="18">
        <v>0</v>
      </c>
      <c r="T126" s="14" t="s">
        <v>80</v>
      </c>
      <c r="U126" s="14" t="s">
        <v>80</v>
      </c>
      <c r="V126" s="14" t="s">
        <v>80</v>
      </c>
      <c r="W126" s="18">
        <v>100</v>
      </c>
      <c r="X126" s="18">
        <v>1</v>
      </c>
      <c r="Y126" s="14" t="s">
        <v>80</v>
      </c>
      <c r="Z126" s="14" t="s">
        <v>80</v>
      </c>
      <c r="AA126" s="18" t="s">
        <v>80</v>
      </c>
      <c r="AB126" s="18" t="s">
        <v>80</v>
      </c>
      <c r="AC126" s="14" t="s">
        <v>80</v>
      </c>
    </row>
    <row r="127" spans="1:29" x14ac:dyDescent="0.15">
      <c r="A127" s="14" t="s">
        <v>4</v>
      </c>
      <c r="B127" s="14" t="s">
        <v>11</v>
      </c>
      <c r="C127" s="14" t="s">
        <v>15</v>
      </c>
      <c r="D127" s="14" t="s">
        <v>188</v>
      </c>
      <c r="E127" s="14" t="s">
        <v>80</v>
      </c>
      <c r="F127" s="14" t="s">
        <v>400</v>
      </c>
      <c r="G127" s="14" t="s">
        <v>402</v>
      </c>
      <c r="H127" s="14" t="s">
        <v>404</v>
      </c>
      <c r="I127" s="17">
        <v>96350113.159999996</v>
      </c>
      <c r="J127" s="14" t="s">
        <v>408</v>
      </c>
      <c r="K127" s="17">
        <v>28905033.947999999</v>
      </c>
      <c r="L127" s="14" t="s">
        <v>404</v>
      </c>
      <c r="M127" s="17">
        <v>96350113.159999996</v>
      </c>
      <c r="N127" s="14" t="s">
        <v>408</v>
      </c>
      <c r="O127" s="17">
        <v>28905033.947999999</v>
      </c>
      <c r="P127" s="17">
        <v>96350113.159999996</v>
      </c>
      <c r="Q127" s="17">
        <v>0</v>
      </c>
      <c r="R127" s="17">
        <v>0</v>
      </c>
      <c r="S127" s="18">
        <v>0</v>
      </c>
      <c r="T127" s="14" t="s">
        <v>80</v>
      </c>
      <c r="U127" s="14" t="s">
        <v>80</v>
      </c>
      <c r="V127" s="14" t="s">
        <v>80</v>
      </c>
      <c r="W127" s="18">
        <v>100</v>
      </c>
      <c r="X127" s="18">
        <v>1</v>
      </c>
      <c r="Y127" s="14" t="s">
        <v>80</v>
      </c>
      <c r="Z127" s="14" t="s">
        <v>80</v>
      </c>
      <c r="AA127" s="18" t="s">
        <v>80</v>
      </c>
      <c r="AB127" s="18" t="s">
        <v>80</v>
      </c>
      <c r="AC127" s="14" t="s">
        <v>423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6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36</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29</v>
      </c>
      <c r="F4" s="739" t="s">
        <v>37</v>
      </c>
      <c r="G4" s="732" t="s">
        <v>41</v>
      </c>
      <c r="H4" s="740" t="s">
        <v>46</v>
      </c>
      <c r="I4" s="740"/>
      <c r="J4" s="740" t="s">
        <v>49</v>
      </c>
      <c r="K4" s="740"/>
      <c r="L4" s="740" t="s">
        <v>50</v>
      </c>
      <c r="M4" s="742" t="s">
        <v>54</v>
      </c>
      <c r="N4" s="730" t="s">
        <v>55</v>
      </c>
      <c r="O4" s="730" t="s">
        <v>56</v>
      </c>
      <c r="P4" s="730" t="s">
        <v>57</v>
      </c>
      <c r="Q4" s="730" t="s">
        <v>59</v>
      </c>
      <c r="R4" s="737" t="s">
        <v>60</v>
      </c>
      <c r="S4" s="737" t="s">
        <v>61</v>
      </c>
      <c r="T4" s="739" t="s">
        <v>62</v>
      </c>
      <c r="U4" s="740" t="s">
        <v>66</v>
      </c>
      <c r="V4" s="742" t="s">
        <v>67</v>
      </c>
      <c r="W4" s="742" t="s">
        <v>68</v>
      </c>
      <c r="X4" s="742" t="s">
        <v>69</v>
      </c>
      <c r="Y4" s="742" t="s">
        <v>70</v>
      </c>
    </row>
    <row r="5" spans="1:38" customFormat="1" ht="22.5" x14ac:dyDescent="0.15">
      <c r="A5" s="730"/>
      <c r="B5" s="730"/>
      <c r="C5" s="730"/>
      <c r="D5" s="733"/>
      <c r="E5" s="733"/>
      <c r="F5" s="733"/>
      <c r="G5" s="733"/>
      <c r="H5" s="5" t="s">
        <v>47</v>
      </c>
      <c r="I5" s="5" t="s">
        <v>48</v>
      </c>
      <c r="J5" s="5" t="s">
        <v>47</v>
      </c>
      <c r="K5" s="5" t="s">
        <v>48</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30</v>
      </c>
      <c r="F6" s="2" t="s">
        <v>10</v>
      </c>
      <c r="G6" s="2" t="s">
        <v>42</v>
      </c>
      <c r="H6" s="6">
        <v>0</v>
      </c>
      <c r="I6" s="6">
        <v>0</v>
      </c>
      <c r="J6" s="6">
        <v>0</v>
      </c>
      <c r="K6" s="6">
        <v>0</v>
      </c>
      <c r="L6" s="2" t="s">
        <v>10</v>
      </c>
      <c r="M6" s="6">
        <v>0</v>
      </c>
      <c r="N6" s="8" t="s">
        <v>10</v>
      </c>
      <c r="O6" s="8" t="s">
        <v>10</v>
      </c>
      <c r="P6" s="2" t="s">
        <v>10</v>
      </c>
      <c r="Q6" s="9">
        <v>0</v>
      </c>
      <c r="R6" s="10">
        <v>0</v>
      </c>
      <c r="S6" s="9">
        <v>0</v>
      </c>
      <c r="T6" s="2" t="s">
        <v>63</v>
      </c>
      <c r="U6" s="6">
        <v>0</v>
      </c>
      <c r="V6" s="9">
        <v>100</v>
      </c>
      <c r="W6" s="9">
        <v>1</v>
      </c>
      <c r="X6" s="9">
        <v>1</v>
      </c>
      <c r="Y6" s="2" t="s">
        <v>10</v>
      </c>
    </row>
    <row r="7" spans="1:38" x14ac:dyDescent="0.15">
      <c r="A7" s="2" t="s">
        <v>4</v>
      </c>
      <c r="B7" s="2" t="s">
        <v>10</v>
      </c>
      <c r="C7" s="2" t="s">
        <v>14</v>
      </c>
      <c r="D7" s="2" t="s">
        <v>19</v>
      </c>
      <c r="E7" s="2" t="s">
        <v>31</v>
      </c>
      <c r="F7" s="2" t="s">
        <v>10</v>
      </c>
      <c r="G7" s="2" t="s">
        <v>42</v>
      </c>
      <c r="H7" s="6">
        <v>0</v>
      </c>
      <c r="I7" s="6">
        <v>0</v>
      </c>
      <c r="J7" s="6">
        <v>0</v>
      </c>
      <c r="K7" s="6">
        <v>0</v>
      </c>
      <c r="L7" s="2" t="s">
        <v>10</v>
      </c>
      <c r="M7" s="6">
        <v>0</v>
      </c>
      <c r="N7" s="8" t="s">
        <v>10</v>
      </c>
      <c r="O7" s="8" t="s">
        <v>10</v>
      </c>
      <c r="P7" s="2" t="s">
        <v>10</v>
      </c>
      <c r="Q7" s="9">
        <v>0</v>
      </c>
      <c r="R7" s="10">
        <v>0</v>
      </c>
      <c r="S7" s="9">
        <v>0</v>
      </c>
      <c r="T7" s="2" t="s">
        <v>63</v>
      </c>
      <c r="U7" s="6">
        <v>0</v>
      </c>
      <c r="V7" s="9">
        <v>100</v>
      </c>
      <c r="W7" s="9">
        <v>1</v>
      </c>
      <c r="X7" s="9">
        <v>1</v>
      </c>
      <c r="Y7" s="2" t="s">
        <v>10</v>
      </c>
    </row>
    <row r="8" spans="1:38" x14ac:dyDescent="0.15">
      <c r="A8" s="2" t="s">
        <v>4</v>
      </c>
      <c r="B8" s="2" t="s">
        <v>10</v>
      </c>
      <c r="C8" s="2" t="s">
        <v>14</v>
      </c>
      <c r="D8" s="2" t="s">
        <v>20</v>
      </c>
      <c r="E8" s="2" t="s">
        <v>32</v>
      </c>
      <c r="F8" s="2" t="s">
        <v>10</v>
      </c>
      <c r="G8" s="2" t="s">
        <v>42</v>
      </c>
      <c r="H8" s="6">
        <v>0</v>
      </c>
      <c r="I8" s="6">
        <v>0</v>
      </c>
      <c r="J8" s="6">
        <v>0</v>
      </c>
      <c r="K8" s="6">
        <v>0</v>
      </c>
      <c r="L8" s="2" t="s">
        <v>10</v>
      </c>
      <c r="M8" s="6">
        <v>0</v>
      </c>
      <c r="N8" s="8" t="s">
        <v>10</v>
      </c>
      <c r="O8" s="8" t="s">
        <v>10</v>
      </c>
      <c r="P8" s="2" t="s">
        <v>10</v>
      </c>
      <c r="Q8" s="9">
        <v>0</v>
      </c>
      <c r="R8" s="10">
        <v>0</v>
      </c>
      <c r="S8" s="9">
        <v>0</v>
      </c>
      <c r="T8" s="2" t="s">
        <v>63</v>
      </c>
      <c r="U8" s="6">
        <v>0</v>
      </c>
      <c r="V8" s="9">
        <v>100</v>
      </c>
      <c r="W8" s="9">
        <v>1</v>
      </c>
      <c r="X8" s="9">
        <v>1</v>
      </c>
      <c r="Y8" s="2" t="s">
        <v>10</v>
      </c>
    </row>
    <row r="9" spans="1:38" x14ac:dyDescent="0.15">
      <c r="A9" s="2" t="s">
        <v>4</v>
      </c>
      <c r="B9" s="2" t="s">
        <v>10</v>
      </c>
      <c r="C9" s="2" t="s">
        <v>15</v>
      </c>
      <c r="D9" s="2" t="s">
        <v>21</v>
      </c>
      <c r="E9" s="2" t="s">
        <v>33</v>
      </c>
      <c r="F9" s="2" t="s">
        <v>10</v>
      </c>
      <c r="G9" s="2" t="s">
        <v>42</v>
      </c>
      <c r="H9" s="6">
        <v>0</v>
      </c>
      <c r="I9" s="6">
        <v>0</v>
      </c>
      <c r="J9" s="6">
        <v>0</v>
      </c>
      <c r="K9" s="6">
        <v>0</v>
      </c>
      <c r="L9" s="2" t="s">
        <v>10</v>
      </c>
      <c r="M9" s="6">
        <v>0</v>
      </c>
      <c r="N9" s="8" t="s">
        <v>10</v>
      </c>
      <c r="O9" s="8" t="s">
        <v>10</v>
      </c>
      <c r="P9" s="2" t="s">
        <v>10</v>
      </c>
      <c r="Q9" s="9">
        <v>0</v>
      </c>
      <c r="R9" s="10">
        <v>0</v>
      </c>
      <c r="S9" s="9">
        <v>0</v>
      </c>
      <c r="T9" s="2" t="s">
        <v>63</v>
      </c>
      <c r="U9" s="6">
        <v>0</v>
      </c>
      <c r="V9" s="9">
        <v>100</v>
      </c>
      <c r="W9" s="9">
        <v>1</v>
      </c>
      <c r="X9" s="9">
        <v>1</v>
      </c>
      <c r="Y9" s="2" t="s">
        <v>10</v>
      </c>
    </row>
    <row r="10" spans="1:38" x14ac:dyDescent="0.15">
      <c r="A10" s="2" t="s">
        <v>5</v>
      </c>
      <c r="B10" s="2" t="s">
        <v>11</v>
      </c>
      <c r="C10" s="2" t="s">
        <v>15</v>
      </c>
      <c r="D10" s="2" t="s">
        <v>22</v>
      </c>
      <c r="E10" s="2" t="s">
        <v>34</v>
      </c>
      <c r="F10" s="2" t="s">
        <v>38</v>
      </c>
      <c r="G10" s="2" t="s">
        <v>43</v>
      </c>
      <c r="H10" s="6">
        <v>0</v>
      </c>
      <c r="I10" s="6">
        <v>17498195.432367999</v>
      </c>
      <c r="J10" s="6">
        <v>0</v>
      </c>
      <c r="K10" s="6">
        <v>17498195.432367999</v>
      </c>
      <c r="L10" s="2" t="s">
        <v>51</v>
      </c>
      <c r="M10" s="6">
        <v>874909771.61839998</v>
      </c>
      <c r="N10" s="8" t="s">
        <v>10</v>
      </c>
      <c r="O10" s="8" t="s">
        <v>10</v>
      </c>
      <c r="P10" s="2" t="s">
        <v>10</v>
      </c>
      <c r="Q10" s="9">
        <v>0</v>
      </c>
      <c r="R10" s="10">
        <v>0</v>
      </c>
      <c r="S10" s="9">
        <v>0</v>
      </c>
      <c r="T10" s="2" t="s">
        <v>63</v>
      </c>
      <c r="U10" s="6">
        <v>874909771.61839998</v>
      </c>
      <c r="V10" s="9">
        <v>100</v>
      </c>
      <c r="W10" s="9">
        <v>1</v>
      </c>
      <c r="X10" s="9">
        <v>1</v>
      </c>
      <c r="Y10" s="2" t="s">
        <v>71</v>
      </c>
    </row>
    <row r="11" spans="1:38" x14ac:dyDescent="0.15">
      <c r="A11" s="2" t="s">
        <v>6</v>
      </c>
      <c r="B11" s="2" t="s">
        <v>10</v>
      </c>
      <c r="C11" s="2" t="s">
        <v>15</v>
      </c>
      <c r="D11" s="2" t="s">
        <v>23</v>
      </c>
      <c r="E11" s="2" t="s">
        <v>35</v>
      </c>
      <c r="F11" s="2" t="s">
        <v>10</v>
      </c>
      <c r="G11" s="2" t="s">
        <v>44</v>
      </c>
      <c r="H11" s="6">
        <v>45383711.800000004</v>
      </c>
      <c r="I11" s="6">
        <v>58998825.340000011</v>
      </c>
      <c r="J11" s="6">
        <v>45383711.800000004</v>
      </c>
      <c r="K11" s="6">
        <v>58998825.340000011</v>
      </c>
      <c r="L11" s="2" t="s">
        <v>52</v>
      </c>
      <c r="M11" s="6">
        <v>45383711.800000004</v>
      </c>
      <c r="N11" s="8">
        <v>46196</v>
      </c>
      <c r="O11" s="8">
        <v>46283</v>
      </c>
      <c r="P11" s="2" t="s">
        <v>58</v>
      </c>
      <c r="Q11" s="9">
        <v>0</v>
      </c>
      <c r="R11" s="10">
        <v>0</v>
      </c>
      <c r="S11" s="9">
        <v>0.13424657534246576</v>
      </c>
      <c r="T11" s="2" t="s">
        <v>64</v>
      </c>
      <c r="U11" s="6">
        <v>0</v>
      </c>
      <c r="V11" s="9">
        <v>100</v>
      </c>
      <c r="W11" s="9">
        <v>1</v>
      </c>
      <c r="X11" s="9">
        <v>1</v>
      </c>
      <c r="Y11" s="2" t="s">
        <v>10</v>
      </c>
    </row>
    <row r="12" spans="1:38" x14ac:dyDescent="0.15">
      <c r="A12" s="2" t="s">
        <v>6</v>
      </c>
      <c r="B12" s="2" t="s">
        <v>10</v>
      </c>
      <c r="C12" s="2" t="s">
        <v>15</v>
      </c>
      <c r="D12" s="2" t="s">
        <v>23</v>
      </c>
      <c r="E12" s="2" t="s">
        <v>35</v>
      </c>
      <c r="F12" s="2" t="s">
        <v>10</v>
      </c>
      <c r="G12" s="2" t="s">
        <v>44</v>
      </c>
      <c r="H12" s="6">
        <v>27230227.080000002</v>
      </c>
      <c r="I12" s="6">
        <v>35399295.204000004</v>
      </c>
      <c r="J12" s="6">
        <v>27230227.080000002</v>
      </c>
      <c r="K12" s="6">
        <v>35399295.204000004</v>
      </c>
      <c r="L12" s="2" t="s">
        <v>52</v>
      </c>
      <c r="M12" s="6">
        <v>27230227.080000002</v>
      </c>
      <c r="N12" s="8">
        <v>46196</v>
      </c>
      <c r="O12" s="8">
        <v>46283</v>
      </c>
      <c r="P12" s="2" t="s">
        <v>58</v>
      </c>
      <c r="Q12" s="9">
        <v>0</v>
      </c>
      <c r="R12" s="10">
        <v>0</v>
      </c>
      <c r="S12" s="9">
        <v>0.13424657534246576</v>
      </c>
      <c r="T12" s="2" t="s">
        <v>64</v>
      </c>
      <c r="U12" s="6">
        <v>0</v>
      </c>
      <c r="V12" s="9">
        <v>100</v>
      </c>
      <c r="W12" s="9">
        <v>1</v>
      </c>
      <c r="X12" s="9">
        <v>1</v>
      </c>
      <c r="Y12" s="2" t="s">
        <v>10</v>
      </c>
    </row>
    <row r="13" spans="1:38" x14ac:dyDescent="0.15">
      <c r="A13" s="2" t="s">
        <v>6</v>
      </c>
      <c r="B13" s="2" t="s">
        <v>10</v>
      </c>
      <c r="C13" s="2" t="s">
        <v>15</v>
      </c>
      <c r="D13" s="2" t="s">
        <v>23</v>
      </c>
      <c r="E13" s="2" t="s">
        <v>35</v>
      </c>
      <c r="F13" s="2" t="s">
        <v>10</v>
      </c>
      <c r="G13" s="2" t="s">
        <v>44</v>
      </c>
      <c r="H13" s="6">
        <v>36306969.440000005</v>
      </c>
      <c r="I13" s="6">
        <v>47199060.272000007</v>
      </c>
      <c r="J13" s="6">
        <v>36306969.440000005</v>
      </c>
      <c r="K13" s="6">
        <v>47199060.272000007</v>
      </c>
      <c r="L13" s="2" t="s">
        <v>52</v>
      </c>
      <c r="M13" s="6">
        <v>36306969.440000005</v>
      </c>
      <c r="N13" s="8">
        <v>46196</v>
      </c>
      <c r="O13" s="8">
        <v>46283</v>
      </c>
      <c r="P13" s="2" t="s">
        <v>58</v>
      </c>
      <c r="Q13" s="9">
        <v>0</v>
      </c>
      <c r="R13" s="10">
        <v>0</v>
      </c>
      <c r="S13" s="9">
        <v>0.13424657534246576</v>
      </c>
      <c r="T13" s="2" t="s">
        <v>64</v>
      </c>
      <c r="U13" s="6">
        <v>0</v>
      </c>
      <c r="V13" s="9">
        <v>100</v>
      </c>
      <c r="W13" s="9">
        <v>1</v>
      </c>
      <c r="X13" s="9">
        <v>1</v>
      </c>
      <c r="Y13" s="2" t="s">
        <v>10</v>
      </c>
    </row>
    <row r="14" spans="1:38" x14ac:dyDescent="0.15">
      <c r="A14" s="2" t="s">
        <v>6</v>
      </c>
      <c r="B14" s="2" t="s">
        <v>10</v>
      </c>
      <c r="C14" s="2" t="s">
        <v>15</v>
      </c>
      <c r="D14" s="2" t="s">
        <v>23</v>
      </c>
      <c r="E14" s="2" t="s">
        <v>35</v>
      </c>
      <c r="F14" s="2" t="s">
        <v>10</v>
      </c>
      <c r="G14" s="2" t="s">
        <v>44</v>
      </c>
      <c r="H14" s="6">
        <v>36306969.439999998</v>
      </c>
      <c r="I14" s="6">
        <v>47199060.272</v>
      </c>
      <c r="J14" s="6">
        <v>36306969.439999998</v>
      </c>
      <c r="K14" s="6">
        <v>47199060.272</v>
      </c>
      <c r="L14" s="2" t="s">
        <v>52</v>
      </c>
      <c r="M14" s="6">
        <v>36306969.439999998</v>
      </c>
      <c r="N14" s="8">
        <v>46196</v>
      </c>
      <c r="O14" s="8">
        <v>46283</v>
      </c>
      <c r="P14" s="2" t="s">
        <v>58</v>
      </c>
      <c r="Q14" s="9">
        <v>0</v>
      </c>
      <c r="R14" s="10">
        <v>0</v>
      </c>
      <c r="S14" s="9">
        <v>0.13424657534246576</v>
      </c>
      <c r="T14" s="2" t="s">
        <v>64</v>
      </c>
      <c r="U14" s="6">
        <v>0</v>
      </c>
      <c r="V14" s="9">
        <v>100</v>
      </c>
      <c r="W14" s="9">
        <v>1</v>
      </c>
      <c r="X14" s="9">
        <v>1</v>
      </c>
      <c r="Y14" s="2" t="s">
        <v>10</v>
      </c>
    </row>
    <row r="15" spans="1:38" x14ac:dyDescent="0.15">
      <c r="A15" s="2" t="s">
        <v>6</v>
      </c>
      <c r="B15" s="2" t="s">
        <v>10</v>
      </c>
      <c r="C15" s="2" t="s">
        <v>15</v>
      </c>
      <c r="D15" s="2" t="s">
        <v>23</v>
      </c>
      <c r="E15" s="2" t="s">
        <v>35</v>
      </c>
      <c r="F15" s="2" t="s">
        <v>10</v>
      </c>
      <c r="G15" s="2" t="s">
        <v>44</v>
      </c>
      <c r="H15" s="6">
        <v>45383711.799999997</v>
      </c>
      <c r="I15" s="6">
        <v>58998825.340000004</v>
      </c>
      <c r="J15" s="6">
        <v>45383711.799999997</v>
      </c>
      <c r="K15" s="6">
        <v>58998825.340000004</v>
      </c>
      <c r="L15" s="2" t="s">
        <v>52</v>
      </c>
      <c r="M15" s="6">
        <v>45383711.799999997</v>
      </c>
      <c r="N15" s="8">
        <v>46213</v>
      </c>
      <c r="O15" s="8">
        <v>46283</v>
      </c>
      <c r="P15" s="2" t="s">
        <v>58</v>
      </c>
      <c r="Q15" s="9">
        <v>0</v>
      </c>
      <c r="R15" s="10">
        <v>0</v>
      </c>
      <c r="S15" s="9">
        <v>0.13424657534246576</v>
      </c>
      <c r="T15" s="2" t="s">
        <v>64</v>
      </c>
      <c r="U15" s="6">
        <v>0</v>
      </c>
      <c r="V15" s="9">
        <v>100</v>
      </c>
      <c r="W15" s="9">
        <v>1</v>
      </c>
      <c r="X15" s="9">
        <v>1</v>
      </c>
      <c r="Y15" s="2" t="s">
        <v>10</v>
      </c>
    </row>
    <row r="16" spans="1:38" x14ac:dyDescent="0.15">
      <c r="A16" s="2" t="s">
        <v>6</v>
      </c>
      <c r="B16" s="2" t="s">
        <v>10</v>
      </c>
      <c r="C16" s="2" t="s">
        <v>15</v>
      </c>
      <c r="D16" s="2" t="s">
        <v>23</v>
      </c>
      <c r="E16" s="2" t="s">
        <v>35</v>
      </c>
      <c r="F16" s="2" t="s">
        <v>10</v>
      </c>
      <c r="G16" s="2" t="s">
        <v>44</v>
      </c>
      <c r="H16" s="6">
        <v>18153484.719999999</v>
      </c>
      <c r="I16" s="6">
        <v>23599530.136</v>
      </c>
      <c r="J16" s="6">
        <v>18153484.719999999</v>
      </c>
      <c r="K16" s="6">
        <v>23599530.136</v>
      </c>
      <c r="L16" s="2" t="s">
        <v>52</v>
      </c>
      <c r="M16" s="6">
        <v>18153484.719999999</v>
      </c>
      <c r="N16" s="8">
        <v>46213</v>
      </c>
      <c r="O16" s="8">
        <v>46283</v>
      </c>
      <c r="P16" s="2" t="s">
        <v>58</v>
      </c>
      <c r="Q16" s="9">
        <v>0</v>
      </c>
      <c r="R16" s="10">
        <v>0</v>
      </c>
      <c r="S16" s="9">
        <v>0.13424657534246576</v>
      </c>
      <c r="T16" s="2" t="s">
        <v>64</v>
      </c>
      <c r="U16" s="6">
        <v>0</v>
      </c>
      <c r="V16" s="9">
        <v>100</v>
      </c>
      <c r="W16" s="9">
        <v>1</v>
      </c>
      <c r="X16" s="9">
        <v>1</v>
      </c>
      <c r="Y16" s="2" t="s">
        <v>10</v>
      </c>
    </row>
    <row r="17" spans="1:25" x14ac:dyDescent="0.15">
      <c r="A17" s="2" t="s">
        <v>6</v>
      </c>
      <c r="B17" s="2" t="s">
        <v>10</v>
      </c>
      <c r="C17" s="2" t="s">
        <v>15</v>
      </c>
      <c r="D17" s="2" t="s">
        <v>23</v>
      </c>
      <c r="E17" s="2" t="s">
        <v>35</v>
      </c>
      <c r="F17" s="2" t="s">
        <v>10</v>
      </c>
      <c r="G17" s="2" t="s">
        <v>44</v>
      </c>
      <c r="H17" s="6">
        <v>63537196.520000003</v>
      </c>
      <c r="I17" s="6">
        <v>82598355.476000011</v>
      </c>
      <c r="J17" s="6">
        <v>63537196.520000003</v>
      </c>
      <c r="K17" s="6">
        <v>82598355.476000011</v>
      </c>
      <c r="L17" s="2" t="s">
        <v>52</v>
      </c>
      <c r="M17" s="6">
        <v>63537196.520000003</v>
      </c>
      <c r="N17" s="8">
        <v>46213</v>
      </c>
      <c r="O17" s="8">
        <v>46283</v>
      </c>
      <c r="P17" s="2" t="s">
        <v>58</v>
      </c>
      <c r="Q17" s="9">
        <v>0</v>
      </c>
      <c r="R17" s="10">
        <v>0</v>
      </c>
      <c r="S17" s="9">
        <v>0.13424657534246576</v>
      </c>
      <c r="T17" s="2" t="s">
        <v>64</v>
      </c>
      <c r="U17" s="6">
        <v>0</v>
      </c>
      <c r="V17" s="9">
        <v>100</v>
      </c>
      <c r="W17" s="9">
        <v>1</v>
      </c>
      <c r="X17" s="9">
        <v>1</v>
      </c>
      <c r="Y17" s="2" t="s">
        <v>10</v>
      </c>
    </row>
    <row r="18" spans="1:25" x14ac:dyDescent="0.15">
      <c r="A18" s="2" t="s">
        <v>6</v>
      </c>
      <c r="B18" s="2" t="s">
        <v>10</v>
      </c>
      <c r="C18" s="2" t="s">
        <v>15</v>
      </c>
      <c r="D18" s="2" t="s">
        <v>23</v>
      </c>
      <c r="E18" s="2" t="s">
        <v>35</v>
      </c>
      <c r="F18" s="2" t="s">
        <v>10</v>
      </c>
      <c r="G18" s="2" t="s">
        <v>44</v>
      </c>
      <c r="H18" s="6">
        <v>36306969.439999998</v>
      </c>
      <c r="I18" s="6">
        <v>47199060.272</v>
      </c>
      <c r="J18" s="6">
        <v>36306969.439999998</v>
      </c>
      <c r="K18" s="6">
        <v>47199060.272</v>
      </c>
      <c r="L18" s="2" t="s">
        <v>52</v>
      </c>
      <c r="M18" s="6">
        <v>36306969.439999998</v>
      </c>
      <c r="N18" s="8">
        <v>46213</v>
      </c>
      <c r="O18" s="8">
        <v>46283</v>
      </c>
      <c r="P18" s="2" t="s">
        <v>58</v>
      </c>
      <c r="Q18" s="9">
        <v>0</v>
      </c>
      <c r="R18" s="10">
        <v>0</v>
      </c>
      <c r="S18" s="9">
        <v>0.13424657534246576</v>
      </c>
      <c r="T18" s="2" t="s">
        <v>64</v>
      </c>
      <c r="U18" s="6">
        <v>0</v>
      </c>
      <c r="V18" s="9">
        <v>100</v>
      </c>
      <c r="W18" s="9">
        <v>1</v>
      </c>
      <c r="X18" s="9">
        <v>1</v>
      </c>
      <c r="Y18" s="2" t="s">
        <v>10</v>
      </c>
    </row>
    <row r="19" spans="1:25" x14ac:dyDescent="0.15">
      <c r="A19" s="2" t="s">
        <v>6</v>
      </c>
      <c r="B19" s="2" t="s">
        <v>10</v>
      </c>
      <c r="C19" s="2" t="s">
        <v>15</v>
      </c>
      <c r="D19" s="2" t="s">
        <v>23</v>
      </c>
      <c r="E19" s="2" t="s">
        <v>35</v>
      </c>
      <c r="F19" s="2" t="s">
        <v>10</v>
      </c>
      <c r="G19" s="2" t="s">
        <v>44</v>
      </c>
      <c r="H19" s="6">
        <v>27230227.079999998</v>
      </c>
      <c r="I19" s="6">
        <v>35399295.203999996</v>
      </c>
      <c r="J19" s="6">
        <v>27230227.079999998</v>
      </c>
      <c r="K19" s="6">
        <v>35399295.203999996</v>
      </c>
      <c r="L19" s="2" t="s">
        <v>52</v>
      </c>
      <c r="M19" s="6">
        <v>27230227.079999998</v>
      </c>
      <c r="N19" s="8">
        <v>46213</v>
      </c>
      <c r="O19" s="8">
        <v>46283</v>
      </c>
      <c r="P19" s="2" t="s">
        <v>58</v>
      </c>
      <c r="Q19" s="9">
        <v>0</v>
      </c>
      <c r="R19" s="10">
        <v>0</v>
      </c>
      <c r="S19" s="9">
        <v>0.13424657534246576</v>
      </c>
      <c r="T19" s="2" t="s">
        <v>64</v>
      </c>
      <c r="U19" s="6">
        <v>0</v>
      </c>
      <c r="V19" s="9">
        <v>100</v>
      </c>
      <c r="W19" s="9">
        <v>1</v>
      </c>
      <c r="X19" s="9">
        <v>1</v>
      </c>
      <c r="Y19" s="2" t="s">
        <v>10</v>
      </c>
    </row>
    <row r="20" spans="1:25" x14ac:dyDescent="0.15">
      <c r="A20" s="2" t="s">
        <v>6</v>
      </c>
      <c r="B20" s="2" t="s">
        <v>10</v>
      </c>
      <c r="C20" s="2" t="s">
        <v>15</v>
      </c>
      <c r="D20" s="2" t="s">
        <v>23</v>
      </c>
      <c r="E20" s="2" t="s">
        <v>35</v>
      </c>
      <c r="F20" s="2" t="s">
        <v>10</v>
      </c>
      <c r="G20" s="2" t="s">
        <v>44</v>
      </c>
      <c r="H20" s="6">
        <v>72613938.88000001</v>
      </c>
      <c r="I20" s="6">
        <v>94398120.544000015</v>
      </c>
      <c r="J20" s="6">
        <v>72613938.88000001</v>
      </c>
      <c r="K20" s="6">
        <v>94398120.544000015</v>
      </c>
      <c r="L20" s="2" t="s">
        <v>52</v>
      </c>
      <c r="M20" s="6">
        <v>72613938.88000001</v>
      </c>
      <c r="N20" s="8">
        <v>46213</v>
      </c>
      <c r="O20" s="8">
        <v>46283</v>
      </c>
      <c r="P20" s="2" t="s">
        <v>58</v>
      </c>
      <c r="Q20" s="9">
        <v>0</v>
      </c>
      <c r="R20" s="10">
        <v>0</v>
      </c>
      <c r="S20" s="9">
        <v>0.13424657534246576</v>
      </c>
      <c r="T20" s="2" t="s">
        <v>64</v>
      </c>
      <c r="U20" s="6">
        <v>0</v>
      </c>
      <c r="V20" s="9">
        <v>100</v>
      </c>
      <c r="W20" s="9">
        <v>1</v>
      </c>
      <c r="X20" s="9">
        <v>1</v>
      </c>
      <c r="Y20" s="2" t="s">
        <v>10</v>
      </c>
    </row>
    <row r="21" spans="1:25" x14ac:dyDescent="0.15">
      <c r="A21" s="2" t="s">
        <v>6</v>
      </c>
      <c r="B21" s="2" t="s">
        <v>10</v>
      </c>
      <c r="C21" s="2" t="s">
        <v>15</v>
      </c>
      <c r="D21" s="2" t="s">
        <v>23</v>
      </c>
      <c r="E21" s="2" t="s">
        <v>35</v>
      </c>
      <c r="F21" s="2" t="s">
        <v>10</v>
      </c>
      <c r="G21" s="2" t="s">
        <v>44</v>
      </c>
      <c r="H21" s="6">
        <v>45383711.800000004</v>
      </c>
      <c r="I21" s="6">
        <v>58998825.340000011</v>
      </c>
      <c r="J21" s="6">
        <v>45383711.800000004</v>
      </c>
      <c r="K21" s="6">
        <v>58998825.340000011</v>
      </c>
      <c r="L21" s="2" t="s">
        <v>52</v>
      </c>
      <c r="M21" s="6">
        <v>45383711.800000004</v>
      </c>
      <c r="N21" s="8">
        <v>46213</v>
      </c>
      <c r="O21" s="8">
        <v>46283</v>
      </c>
      <c r="P21" s="2" t="s">
        <v>58</v>
      </c>
      <c r="Q21" s="9">
        <v>0</v>
      </c>
      <c r="R21" s="10">
        <v>0</v>
      </c>
      <c r="S21" s="9">
        <v>0.13424657534246576</v>
      </c>
      <c r="T21" s="2" t="s">
        <v>64</v>
      </c>
      <c r="U21" s="6">
        <v>0</v>
      </c>
      <c r="V21" s="9">
        <v>100</v>
      </c>
      <c r="W21" s="9">
        <v>1</v>
      </c>
      <c r="X21" s="9">
        <v>1</v>
      </c>
      <c r="Y21" s="2" t="s">
        <v>10</v>
      </c>
    </row>
    <row r="22" spans="1:25" x14ac:dyDescent="0.15">
      <c r="A22" s="2" t="s">
        <v>6</v>
      </c>
      <c r="B22" s="2" t="s">
        <v>10</v>
      </c>
      <c r="C22" s="2" t="s">
        <v>15</v>
      </c>
      <c r="D22" s="2" t="s">
        <v>23</v>
      </c>
      <c r="E22" s="2" t="s">
        <v>35</v>
      </c>
      <c r="F22" s="2" t="s">
        <v>10</v>
      </c>
      <c r="G22" s="2" t="s">
        <v>44</v>
      </c>
      <c r="H22" s="6">
        <v>18153484.720000003</v>
      </c>
      <c r="I22" s="6">
        <v>23599530.136000004</v>
      </c>
      <c r="J22" s="6">
        <v>18153484.720000003</v>
      </c>
      <c r="K22" s="6">
        <v>23599530.136000004</v>
      </c>
      <c r="L22" s="2" t="s">
        <v>52</v>
      </c>
      <c r="M22" s="6">
        <v>18153484.720000003</v>
      </c>
      <c r="N22" s="8">
        <v>46213</v>
      </c>
      <c r="O22" s="8">
        <v>46283</v>
      </c>
      <c r="P22" s="2" t="s">
        <v>58</v>
      </c>
      <c r="Q22" s="9">
        <v>0</v>
      </c>
      <c r="R22" s="10">
        <v>0</v>
      </c>
      <c r="S22" s="9">
        <v>0.13424657534246576</v>
      </c>
      <c r="T22" s="2" t="s">
        <v>64</v>
      </c>
      <c r="U22" s="6">
        <v>0</v>
      </c>
      <c r="V22" s="9">
        <v>100</v>
      </c>
      <c r="W22" s="9">
        <v>1</v>
      </c>
      <c r="X22" s="9">
        <v>1</v>
      </c>
      <c r="Y22" s="2" t="s">
        <v>10</v>
      </c>
    </row>
    <row r="23" spans="1:25" x14ac:dyDescent="0.15">
      <c r="A23" s="2" t="s">
        <v>6</v>
      </c>
      <c r="B23" s="2" t="s">
        <v>10</v>
      </c>
      <c r="C23" s="2" t="s">
        <v>15</v>
      </c>
      <c r="D23" s="2" t="s">
        <v>23</v>
      </c>
      <c r="E23" s="2" t="s">
        <v>35</v>
      </c>
      <c r="F23" s="2" t="s">
        <v>10</v>
      </c>
      <c r="G23" s="2" t="s">
        <v>44</v>
      </c>
      <c r="H23" s="6">
        <v>27230227.079999998</v>
      </c>
      <c r="I23" s="6">
        <v>35399295.203999996</v>
      </c>
      <c r="J23" s="6">
        <v>27230227.079999998</v>
      </c>
      <c r="K23" s="6">
        <v>35399295.203999996</v>
      </c>
      <c r="L23" s="2" t="s">
        <v>52</v>
      </c>
      <c r="M23" s="6">
        <v>27230227.079999998</v>
      </c>
      <c r="N23" s="8">
        <v>46213</v>
      </c>
      <c r="O23" s="8">
        <v>46283</v>
      </c>
      <c r="P23" s="2" t="s">
        <v>58</v>
      </c>
      <c r="Q23" s="9">
        <v>0</v>
      </c>
      <c r="R23" s="10">
        <v>0</v>
      </c>
      <c r="S23" s="9">
        <v>0.13424657534246576</v>
      </c>
      <c r="T23" s="2" t="s">
        <v>64</v>
      </c>
      <c r="U23" s="6">
        <v>0</v>
      </c>
      <c r="V23" s="9">
        <v>100</v>
      </c>
      <c r="W23" s="9">
        <v>1</v>
      </c>
      <c r="X23" s="9">
        <v>1</v>
      </c>
      <c r="Y23" s="2" t="s">
        <v>10</v>
      </c>
    </row>
    <row r="24" spans="1:25" x14ac:dyDescent="0.15">
      <c r="A24" s="2" t="s">
        <v>6</v>
      </c>
      <c r="B24" s="2" t="s">
        <v>10</v>
      </c>
      <c r="C24" s="2" t="s">
        <v>15</v>
      </c>
      <c r="D24" s="2" t="s">
        <v>23</v>
      </c>
      <c r="E24" s="2" t="s">
        <v>35</v>
      </c>
      <c r="F24" s="2" t="s">
        <v>10</v>
      </c>
      <c r="G24" s="2" t="s">
        <v>44</v>
      </c>
      <c r="H24" s="6">
        <v>45383711.800000004</v>
      </c>
      <c r="I24" s="6">
        <v>58998825.340000011</v>
      </c>
      <c r="J24" s="6">
        <v>45383711.800000004</v>
      </c>
      <c r="K24" s="6">
        <v>58998825.340000011</v>
      </c>
      <c r="L24" s="2" t="s">
        <v>52</v>
      </c>
      <c r="M24" s="6">
        <v>45383711.800000004</v>
      </c>
      <c r="N24" s="8">
        <v>46213</v>
      </c>
      <c r="O24" s="8">
        <v>46283</v>
      </c>
      <c r="P24" s="2" t="s">
        <v>58</v>
      </c>
      <c r="Q24" s="9">
        <v>0</v>
      </c>
      <c r="R24" s="10">
        <v>0</v>
      </c>
      <c r="S24" s="9">
        <v>0.13424657534246576</v>
      </c>
      <c r="T24" s="2" t="s">
        <v>64</v>
      </c>
      <c r="U24" s="6">
        <v>0</v>
      </c>
      <c r="V24" s="9">
        <v>100</v>
      </c>
      <c r="W24" s="9">
        <v>1</v>
      </c>
      <c r="X24" s="9">
        <v>1</v>
      </c>
      <c r="Y24" s="2" t="s">
        <v>10</v>
      </c>
    </row>
    <row r="25" spans="1:25" x14ac:dyDescent="0.15">
      <c r="A25" s="2" t="s">
        <v>6</v>
      </c>
      <c r="B25" s="2" t="s">
        <v>10</v>
      </c>
      <c r="C25" s="2" t="s">
        <v>15</v>
      </c>
      <c r="D25" s="2" t="s">
        <v>23</v>
      </c>
      <c r="E25" s="2" t="s">
        <v>35</v>
      </c>
      <c r="F25" s="2" t="s">
        <v>10</v>
      </c>
      <c r="G25" s="2" t="s">
        <v>44</v>
      </c>
      <c r="H25" s="6">
        <v>36306969.439999998</v>
      </c>
      <c r="I25" s="6">
        <v>47199060.272</v>
      </c>
      <c r="J25" s="6">
        <v>36306969.439999998</v>
      </c>
      <c r="K25" s="6">
        <v>47199060.272</v>
      </c>
      <c r="L25" s="2" t="s">
        <v>52</v>
      </c>
      <c r="M25" s="6">
        <v>36306969.439999998</v>
      </c>
      <c r="N25" s="8">
        <v>46227</v>
      </c>
      <c r="O25" s="8">
        <v>46283</v>
      </c>
      <c r="P25" s="2" t="s">
        <v>58</v>
      </c>
      <c r="Q25" s="9">
        <v>0</v>
      </c>
      <c r="R25" s="10">
        <v>0</v>
      </c>
      <c r="S25" s="9">
        <v>0.13424657534246576</v>
      </c>
      <c r="T25" s="2" t="s">
        <v>64</v>
      </c>
      <c r="U25" s="6">
        <v>0</v>
      </c>
      <c r="V25" s="9">
        <v>100</v>
      </c>
      <c r="W25" s="9">
        <v>1</v>
      </c>
      <c r="X25" s="9">
        <v>1</v>
      </c>
      <c r="Y25" s="2" t="s">
        <v>10</v>
      </c>
    </row>
    <row r="26" spans="1:25" x14ac:dyDescent="0.15">
      <c r="A26" s="2" t="s">
        <v>6</v>
      </c>
      <c r="B26" s="2" t="s">
        <v>10</v>
      </c>
      <c r="C26" s="2" t="s">
        <v>15</v>
      </c>
      <c r="D26" s="2" t="s">
        <v>23</v>
      </c>
      <c r="E26" s="2" t="s">
        <v>35</v>
      </c>
      <c r="F26" s="2" t="s">
        <v>10</v>
      </c>
      <c r="G26" s="2" t="s">
        <v>44</v>
      </c>
      <c r="H26" s="6">
        <v>63537196.520000003</v>
      </c>
      <c r="I26" s="6">
        <v>82598355.476000011</v>
      </c>
      <c r="J26" s="6">
        <v>63537196.520000003</v>
      </c>
      <c r="K26" s="6">
        <v>82598355.476000011</v>
      </c>
      <c r="L26" s="2" t="s">
        <v>52</v>
      </c>
      <c r="M26" s="6">
        <v>63537196.520000003</v>
      </c>
      <c r="N26" s="8">
        <v>46227</v>
      </c>
      <c r="O26" s="8">
        <v>46283</v>
      </c>
      <c r="P26" s="2" t="s">
        <v>58</v>
      </c>
      <c r="Q26" s="9">
        <v>0</v>
      </c>
      <c r="R26" s="10">
        <v>0</v>
      </c>
      <c r="S26" s="9">
        <v>0.13424657534246576</v>
      </c>
      <c r="T26" s="2" t="s">
        <v>64</v>
      </c>
      <c r="U26" s="6">
        <v>0</v>
      </c>
      <c r="V26" s="9">
        <v>100</v>
      </c>
      <c r="W26" s="9">
        <v>1</v>
      </c>
      <c r="X26" s="9">
        <v>1</v>
      </c>
      <c r="Y26" s="2" t="s">
        <v>10</v>
      </c>
    </row>
    <row r="27" spans="1:25" x14ac:dyDescent="0.15">
      <c r="A27" s="2" t="s">
        <v>6</v>
      </c>
      <c r="B27" s="2" t="s">
        <v>10</v>
      </c>
      <c r="C27" s="2" t="s">
        <v>15</v>
      </c>
      <c r="D27" s="2" t="s">
        <v>23</v>
      </c>
      <c r="E27" s="2" t="s">
        <v>35</v>
      </c>
      <c r="F27" s="2" t="s">
        <v>10</v>
      </c>
      <c r="G27" s="2" t="s">
        <v>44</v>
      </c>
      <c r="H27" s="6">
        <v>18153484.719999999</v>
      </c>
      <c r="I27" s="6">
        <v>23599530.136</v>
      </c>
      <c r="J27" s="6">
        <v>18153484.719999999</v>
      </c>
      <c r="K27" s="6">
        <v>23599530.136</v>
      </c>
      <c r="L27" s="2" t="s">
        <v>52</v>
      </c>
      <c r="M27" s="6">
        <v>18153484.719999999</v>
      </c>
      <c r="N27" s="8">
        <v>46227</v>
      </c>
      <c r="O27" s="8">
        <v>46283</v>
      </c>
      <c r="P27" s="2" t="s">
        <v>58</v>
      </c>
      <c r="Q27" s="9">
        <v>0</v>
      </c>
      <c r="R27" s="10">
        <v>0</v>
      </c>
      <c r="S27" s="9">
        <v>0.13424657534246576</v>
      </c>
      <c r="T27" s="2" t="s">
        <v>64</v>
      </c>
      <c r="U27" s="6">
        <v>0</v>
      </c>
      <c r="V27" s="9">
        <v>100</v>
      </c>
      <c r="W27" s="9">
        <v>1</v>
      </c>
      <c r="X27" s="9">
        <v>1</v>
      </c>
      <c r="Y27" s="2" t="s">
        <v>10</v>
      </c>
    </row>
    <row r="28" spans="1:25" x14ac:dyDescent="0.15">
      <c r="A28" s="2" t="s">
        <v>6</v>
      </c>
      <c r="B28" s="2" t="s">
        <v>10</v>
      </c>
      <c r="C28" s="2" t="s">
        <v>15</v>
      </c>
      <c r="D28" s="2" t="s">
        <v>23</v>
      </c>
      <c r="E28" s="2" t="s">
        <v>35</v>
      </c>
      <c r="F28" s="2" t="s">
        <v>10</v>
      </c>
      <c r="G28" s="2" t="s">
        <v>44</v>
      </c>
      <c r="H28" s="6">
        <v>72613938.879999995</v>
      </c>
      <c r="I28" s="6">
        <v>94398120.544</v>
      </c>
      <c r="J28" s="6">
        <v>72613938.879999995</v>
      </c>
      <c r="K28" s="6">
        <v>94398120.544</v>
      </c>
      <c r="L28" s="2" t="s">
        <v>52</v>
      </c>
      <c r="M28" s="6">
        <v>72613938.879999995</v>
      </c>
      <c r="N28" s="8">
        <v>46227</v>
      </c>
      <c r="O28" s="8">
        <v>46283</v>
      </c>
      <c r="P28" s="2" t="s">
        <v>58</v>
      </c>
      <c r="Q28" s="9">
        <v>0</v>
      </c>
      <c r="R28" s="10">
        <v>0</v>
      </c>
      <c r="S28" s="9">
        <v>0.13424657534246576</v>
      </c>
      <c r="T28" s="2" t="s">
        <v>64</v>
      </c>
      <c r="U28" s="6">
        <v>0</v>
      </c>
      <c r="V28" s="9">
        <v>100</v>
      </c>
      <c r="W28" s="9">
        <v>1</v>
      </c>
      <c r="X28" s="9">
        <v>1</v>
      </c>
      <c r="Y28" s="2" t="s">
        <v>10</v>
      </c>
    </row>
    <row r="29" spans="1:25" x14ac:dyDescent="0.15">
      <c r="A29" s="2" t="s">
        <v>6</v>
      </c>
      <c r="B29" s="2" t="s">
        <v>10</v>
      </c>
      <c r="C29" s="2" t="s">
        <v>15</v>
      </c>
      <c r="D29" s="2" t="s">
        <v>23</v>
      </c>
      <c r="E29" s="2" t="s">
        <v>35</v>
      </c>
      <c r="F29" s="2" t="s">
        <v>10</v>
      </c>
      <c r="G29" s="2" t="s">
        <v>44</v>
      </c>
      <c r="H29" s="6">
        <v>36306969.439999998</v>
      </c>
      <c r="I29" s="6">
        <v>47199060.272</v>
      </c>
      <c r="J29" s="6">
        <v>36306969.439999998</v>
      </c>
      <c r="K29" s="6">
        <v>47199060.272</v>
      </c>
      <c r="L29" s="2" t="s">
        <v>52</v>
      </c>
      <c r="M29" s="6">
        <v>36306969.439999998</v>
      </c>
      <c r="N29" s="8">
        <v>46227</v>
      </c>
      <c r="O29" s="8">
        <v>46283</v>
      </c>
      <c r="P29" s="2" t="s">
        <v>58</v>
      </c>
      <c r="Q29" s="9">
        <v>0</v>
      </c>
      <c r="R29" s="10">
        <v>0</v>
      </c>
      <c r="S29" s="9">
        <v>0.13424657534246576</v>
      </c>
      <c r="T29" s="2" t="s">
        <v>64</v>
      </c>
      <c r="U29" s="6">
        <v>0</v>
      </c>
      <c r="V29" s="9">
        <v>100</v>
      </c>
      <c r="W29" s="9">
        <v>1</v>
      </c>
      <c r="X29" s="9">
        <v>1</v>
      </c>
      <c r="Y29" s="2" t="s">
        <v>10</v>
      </c>
    </row>
    <row r="30" spans="1:25" x14ac:dyDescent="0.15">
      <c r="A30" s="2" t="s">
        <v>6</v>
      </c>
      <c r="B30" s="2" t="s">
        <v>10</v>
      </c>
      <c r="C30" s="2" t="s">
        <v>15</v>
      </c>
      <c r="D30" s="2" t="s">
        <v>23</v>
      </c>
      <c r="E30" s="2" t="s">
        <v>35</v>
      </c>
      <c r="F30" s="2" t="s">
        <v>10</v>
      </c>
      <c r="G30" s="2" t="s">
        <v>44</v>
      </c>
      <c r="H30" s="6">
        <v>54460454.160000004</v>
      </c>
      <c r="I30" s="6">
        <v>70798590.408000007</v>
      </c>
      <c r="J30" s="6">
        <v>54460454.160000004</v>
      </c>
      <c r="K30" s="6">
        <v>70798590.408000007</v>
      </c>
      <c r="L30" s="2" t="s">
        <v>52</v>
      </c>
      <c r="M30" s="6">
        <v>54460454.160000004</v>
      </c>
      <c r="N30" s="8">
        <v>46227</v>
      </c>
      <c r="O30" s="8">
        <v>46283</v>
      </c>
      <c r="P30" s="2" t="s">
        <v>58</v>
      </c>
      <c r="Q30" s="9">
        <v>0</v>
      </c>
      <c r="R30" s="10">
        <v>0</v>
      </c>
      <c r="S30" s="9">
        <v>0.13424657534246576</v>
      </c>
      <c r="T30" s="2" t="s">
        <v>64</v>
      </c>
      <c r="U30" s="6">
        <v>0</v>
      </c>
      <c r="V30" s="9">
        <v>100</v>
      </c>
      <c r="W30" s="9">
        <v>1</v>
      </c>
      <c r="X30" s="9">
        <v>1</v>
      </c>
      <c r="Y30" s="2" t="s">
        <v>10</v>
      </c>
    </row>
    <row r="31" spans="1:25" x14ac:dyDescent="0.15">
      <c r="A31" s="2" t="s">
        <v>6</v>
      </c>
      <c r="B31" s="2" t="s">
        <v>10</v>
      </c>
      <c r="C31" s="2" t="s">
        <v>15</v>
      </c>
      <c r="D31" s="2" t="s">
        <v>23</v>
      </c>
      <c r="E31" s="2" t="s">
        <v>35</v>
      </c>
      <c r="F31" s="2" t="s">
        <v>10</v>
      </c>
      <c r="G31" s="2" t="s">
        <v>44</v>
      </c>
      <c r="H31" s="6">
        <v>9076742.3600000013</v>
      </c>
      <c r="I31" s="6">
        <v>11799765.068000002</v>
      </c>
      <c r="J31" s="6">
        <v>9076742.3600000013</v>
      </c>
      <c r="K31" s="6">
        <v>11799765.068000002</v>
      </c>
      <c r="L31" s="2" t="s">
        <v>52</v>
      </c>
      <c r="M31" s="6">
        <v>9076742.3600000013</v>
      </c>
      <c r="N31" s="8">
        <v>46227</v>
      </c>
      <c r="O31" s="8">
        <v>46283</v>
      </c>
      <c r="P31" s="2" t="s">
        <v>58</v>
      </c>
      <c r="Q31" s="9">
        <v>0</v>
      </c>
      <c r="R31" s="10">
        <v>0</v>
      </c>
      <c r="S31" s="9">
        <v>0.13424657534246576</v>
      </c>
      <c r="T31" s="2" t="s">
        <v>64</v>
      </c>
      <c r="U31" s="6">
        <v>0</v>
      </c>
      <c r="V31" s="9">
        <v>100</v>
      </c>
      <c r="W31" s="9">
        <v>1</v>
      </c>
      <c r="X31" s="9">
        <v>1</v>
      </c>
      <c r="Y31" s="2" t="s">
        <v>10</v>
      </c>
    </row>
    <row r="32" spans="1:25" x14ac:dyDescent="0.15">
      <c r="A32" s="2" t="s">
        <v>6</v>
      </c>
      <c r="B32" s="2" t="s">
        <v>10</v>
      </c>
      <c r="C32" s="2" t="s">
        <v>15</v>
      </c>
      <c r="D32" s="2" t="s">
        <v>23</v>
      </c>
      <c r="E32" s="2" t="s">
        <v>35</v>
      </c>
      <c r="F32" s="2" t="s">
        <v>10</v>
      </c>
      <c r="G32" s="2" t="s">
        <v>44</v>
      </c>
      <c r="H32" s="6">
        <v>36306969.439999998</v>
      </c>
      <c r="I32" s="6">
        <v>47199060.272</v>
      </c>
      <c r="J32" s="6">
        <v>36306969.439999998</v>
      </c>
      <c r="K32" s="6">
        <v>47199060.272</v>
      </c>
      <c r="L32" s="2" t="s">
        <v>52</v>
      </c>
      <c r="M32" s="6">
        <v>36306969.439999998</v>
      </c>
      <c r="N32" s="8">
        <v>46227</v>
      </c>
      <c r="O32" s="8">
        <v>46283</v>
      </c>
      <c r="P32" s="2" t="s">
        <v>58</v>
      </c>
      <c r="Q32" s="9">
        <v>0</v>
      </c>
      <c r="R32" s="10">
        <v>0</v>
      </c>
      <c r="S32" s="9">
        <v>0.13424657534246576</v>
      </c>
      <c r="T32" s="2" t="s">
        <v>64</v>
      </c>
      <c r="U32" s="6">
        <v>0</v>
      </c>
      <c r="V32" s="9">
        <v>100</v>
      </c>
      <c r="W32" s="9">
        <v>1</v>
      </c>
      <c r="X32" s="9">
        <v>1</v>
      </c>
      <c r="Y32" s="2" t="s">
        <v>10</v>
      </c>
    </row>
    <row r="33" spans="1:25" x14ac:dyDescent="0.15">
      <c r="A33" s="2" t="s">
        <v>6</v>
      </c>
      <c r="B33" s="2" t="s">
        <v>10</v>
      </c>
      <c r="C33" s="2" t="s">
        <v>15</v>
      </c>
      <c r="D33" s="2" t="s">
        <v>23</v>
      </c>
      <c r="E33" s="2" t="s">
        <v>35</v>
      </c>
      <c r="F33" s="2" t="s">
        <v>10</v>
      </c>
      <c r="G33" s="2" t="s">
        <v>44</v>
      </c>
      <c r="H33" s="6">
        <v>63537196.520000003</v>
      </c>
      <c r="I33" s="6">
        <v>82598355.476000011</v>
      </c>
      <c r="J33" s="6">
        <v>63537196.520000003</v>
      </c>
      <c r="K33" s="6">
        <v>82598355.476000011</v>
      </c>
      <c r="L33" s="2" t="s">
        <v>52</v>
      </c>
      <c r="M33" s="6">
        <v>63537196.520000003</v>
      </c>
      <c r="N33" s="8">
        <v>46227</v>
      </c>
      <c r="O33" s="8">
        <v>46283</v>
      </c>
      <c r="P33" s="2" t="s">
        <v>58</v>
      </c>
      <c r="Q33" s="9">
        <v>0</v>
      </c>
      <c r="R33" s="10">
        <v>0</v>
      </c>
      <c r="S33" s="9">
        <v>0.13424657534246576</v>
      </c>
      <c r="T33" s="2" t="s">
        <v>64</v>
      </c>
      <c r="U33" s="6">
        <v>0</v>
      </c>
      <c r="V33" s="9">
        <v>100</v>
      </c>
      <c r="W33" s="9">
        <v>1</v>
      </c>
      <c r="X33" s="9">
        <v>1</v>
      </c>
      <c r="Y33" s="2" t="s">
        <v>10</v>
      </c>
    </row>
    <row r="34" spans="1:25" x14ac:dyDescent="0.15">
      <c r="A34" s="2" t="s">
        <v>6</v>
      </c>
      <c r="B34" s="2" t="s">
        <v>10</v>
      </c>
      <c r="C34" s="2" t="s">
        <v>15</v>
      </c>
      <c r="D34" s="2" t="s">
        <v>23</v>
      </c>
      <c r="E34" s="2" t="s">
        <v>35</v>
      </c>
      <c r="F34" s="2" t="s">
        <v>10</v>
      </c>
      <c r="G34" s="2" t="s">
        <v>44</v>
      </c>
      <c r="H34" s="6">
        <v>63537196.519999996</v>
      </c>
      <c r="I34" s="6">
        <v>82598355.475999996</v>
      </c>
      <c r="J34" s="6">
        <v>63537196.519999996</v>
      </c>
      <c r="K34" s="6">
        <v>82598355.475999996</v>
      </c>
      <c r="L34" s="2" t="s">
        <v>52</v>
      </c>
      <c r="M34" s="6">
        <v>63537196.519999996</v>
      </c>
      <c r="N34" s="8">
        <v>46227</v>
      </c>
      <c r="O34" s="8">
        <v>46283</v>
      </c>
      <c r="P34" s="2" t="s">
        <v>58</v>
      </c>
      <c r="Q34" s="9">
        <v>0</v>
      </c>
      <c r="R34" s="10">
        <v>0</v>
      </c>
      <c r="S34" s="9">
        <v>0.13424657534246576</v>
      </c>
      <c r="T34" s="2" t="s">
        <v>64</v>
      </c>
      <c r="U34" s="6">
        <v>0</v>
      </c>
      <c r="V34" s="9">
        <v>100</v>
      </c>
      <c r="W34" s="9">
        <v>1</v>
      </c>
      <c r="X34" s="9">
        <v>1</v>
      </c>
      <c r="Y34" s="2" t="s">
        <v>10</v>
      </c>
    </row>
    <row r="35" spans="1:25" x14ac:dyDescent="0.15">
      <c r="A35" s="2" t="s">
        <v>6</v>
      </c>
      <c r="B35" s="2" t="s">
        <v>10</v>
      </c>
      <c r="C35" s="2" t="s">
        <v>15</v>
      </c>
      <c r="D35" s="2" t="s">
        <v>23</v>
      </c>
      <c r="E35" s="2" t="s">
        <v>35</v>
      </c>
      <c r="F35" s="2" t="s">
        <v>10</v>
      </c>
      <c r="G35" s="2" t="s">
        <v>44</v>
      </c>
      <c r="H35" s="6">
        <v>36306969.439999998</v>
      </c>
      <c r="I35" s="6">
        <v>47199060.272</v>
      </c>
      <c r="J35" s="6">
        <v>36306969.439999998</v>
      </c>
      <c r="K35" s="6">
        <v>47199060.272</v>
      </c>
      <c r="L35" s="2" t="s">
        <v>52</v>
      </c>
      <c r="M35" s="6">
        <v>36306969.439999998</v>
      </c>
      <c r="N35" s="8">
        <v>46227</v>
      </c>
      <c r="O35" s="8">
        <v>46283</v>
      </c>
      <c r="P35" s="2" t="s">
        <v>58</v>
      </c>
      <c r="Q35" s="9">
        <v>0</v>
      </c>
      <c r="R35" s="10">
        <v>0</v>
      </c>
      <c r="S35" s="9">
        <v>0.13424657534246576</v>
      </c>
      <c r="T35" s="2" t="s">
        <v>64</v>
      </c>
      <c r="U35" s="6">
        <v>0</v>
      </c>
      <c r="V35" s="9">
        <v>100</v>
      </c>
      <c r="W35" s="9">
        <v>1</v>
      </c>
      <c r="X35" s="9">
        <v>1</v>
      </c>
      <c r="Y35" s="2" t="s">
        <v>10</v>
      </c>
    </row>
    <row r="36" spans="1:25" x14ac:dyDescent="0.15">
      <c r="A36" s="2" t="s">
        <v>6</v>
      </c>
      <c r="B36" s="2" t="s">
        <v>11</v>
      </c>
      <c r="C36" s="2" t="s">
        <v>15</v>
      </c>
      <c r="D36" s="2" t="s">
        <v>23</v>
      </c>
      <c r="E36" s="2" t="s">
        <v>35</v>
      </c>
      <c r="F36" s="2" t="s">
        <v>38</v>
      </c>
      <c r="G36" s="2" t="s">
        <v>43</v>
      </c>
      <c r="H36" s="6">
        <v>45383711.800000004</v>
      </c>
      <c r="I36" s="6">
        <v>54460.454160000001</v>
      </c>
      <c r="J36" s="6">
        <v>45383711.800000004</v>
      </c>
      <c r="K36" s="6">
        <v>54460.454160000001</v>
      </c>
      <c r="L36" s="2" t="s">
        <v>51</v>
      </c>
      <c r="M36" s="6">
        <v>2723022.7080000001</v>
      </c>
      <c r="N36" s="8">
        <v>46196</v>
      </c>
      <c r="O36" s="8">
        <v>46283</v>
      </c>
      <c r="P36" s="2" t="s">
        <v>58</v>
      </c>
      <c r="Q36" s="9">
        <v>0</v>
      </c>
      <c r="R36" s="10">
        <v>6</v>
      </c>
      <c r="S36" s="9">
        <v>0.13424657534246576</v>
      </c>
      <c r="T36" s="2" t="s">
        <v>63</v>
      </c>
      <c r="U36" s="6">
        <v>0</v>
      </c>
      <c r="V36" s="9">
        <v>100</v>
      </c>
      <c r="W36" s="9">
        <v>1</v>
      </c>
      <c r="X36" s="9">
        <v>1</v>
      </c>
      <c r="Y36" s="2" t="s">
        <v>71</v>
      </c>
    </row>
    <row r="37" spans="1:25" x14ac:dyDescent="0.15">
      <c r="A37" s="2" t="s">
        <v>6</v>
      </c>
      <c r="B37" s="2" t="s">
        <v>11</v>
      </c>
      <c r="C37" s="2" t="s">
        <v>15</v>
      </c>
      <c r="D37" s="2" t="s">
        <v>23</v>
      </c>
      <c r="E37" s="2" t="s">
        <v>35</v>
      </c>
      <c r="F37" s="2" t="s">
        <v>38</v>
      </c>
      <c r="G37" s="2" t="s">
        <v>43</v>
      </c>
      <c r="H37" s="6">
        <v>27230227.080000002</v>
      </c>
      <c r="I37" s="6">
        <v>32676.272496000001</v>
      </c>
      <c r="J37" s="6">
        <v>27230227.080000002</v>
      </c>
      <c r="K37" s="6">
        <v>32676.272496000001</v>
      </c>
      <c r="L37" s="2" t="s">
        <v>51</v>
      </c>
      <c r="M37" s="6">
        <v>1633813.6248000001</v>
      </c>
      <c r="N37" s="8">
        <v>46196</v>
      </c>
      <c r="O37" s="8">
        <v>46283</v>
      </c>
      <c r="P37" s="2" t="s">
        <v>58</v>
      </c>
      <c r="Q37" s="9">
        <v>0</v>
      </c>
      <c r="R37" s="10">
        <v>6</v>
      </c>
      <c r="S37" s="9">
        <v>0.13424657534246576</v>
      </c>
      <c r="T37" s="2" t="s">
        <v>63</v>
      </c>
      <c r="U37" s="6">
        <v>0</v>
      </c>
      <c r="V37" s="9">
        <v>100</v>
      </c>
      <c r="W37" s="9">
        <v>1</v>
      </c>
      <c r="X37" s="9">
        <v>1</v>
      </c>
      <c r="Y37" s="2" t="s">
        <v>71</v>
      </c>
    </row>
    <row r="38" spans="1:25" x14ac:dyDescent="0.15">
      <c r="A38" s="2" t="s">
        <v>6</v>
      </c>
      <c r="B38" s="2" t="s">
        <v>11</v>
      </c>
      <c r="C38" s="2" t="s">
        <v>15</v>
      </c>
      <c r="D38" s="2" t="s">
        <v>23</v>
      </c>
      <c r="E38" s="2" t="s">
        <v>35</v>
      </c>
      <c r="F38" s="2" t="s">
        <v>38</v>
      </c>
      <c r="G38" s="2" t="s">
        <v>43</v>
      </c>
      <c r="H38" s="6">
        <v>36306969.440000005</v>
      </c>
      <c r="I38" s="6">
        <v>43568.363328000007</v>
      </c>
      <c r="J38" s="6">
        <v>36306969.440000005</v>
      </c>
      <c r="K38" s="6">
        <v>43568.363328000007</v>
      </c>
      <c r="L38" s="2" t="s">
        <v>51</v>
      </c>
      <c r="M38" s="6">
        <v>2178418.1664000005</v>
      </c>
      <c r="N38" s="8">
        <v>46196</v>
      </c>
      <c r="O38" s="8">
        <v>46283</v>
      </c>
      <c r="P38" s="2" t="s">
        <v>58</v>
      </c>
      <c r="Q38" s="9">
        <v>0</v>
      </c>
      <c r="R38" s="10">
        <v>6</v>
      </c>
      <c r="S38" s="9">
        <v>0.13424657534246576</v>
      </c>
      <c r="T38" s="2" t="s">
        <v>63</v>
      </c>
      <c r="U38" s="6">
        <v>0</v>
      </c>
      <c r="V38" s="9">
        <v>100</v>
      </c>
      <c r="W38" s="9">
        <v>1</v>
      </c>
      <c r="X38" s="9">
        <v>1</v>
      </c>
      <c r="Y38" s="2" t="s">
        <v>71</v>
      </c>
    </row>
    <row r="39" spans="1:25" x14ac:dyDescent="0.15">
      <c r="A39" s="2" t="s">
        <v>6</v>
      </c>
      <c r="B39" s="2" t="s">
        <v>11</v>
      </c>
      <c r="C39" s="2" t="s">
        <v>15</v>
      </c>
      <c r="D39" s="2" t="s">
        <v>23</v>
      </c>
      <c r="E39" s="2" t="s">
        <v>35</v>
      </c>
      <c r="F39" s="2" t="s">
        <v>38</v>
      </c>
      <c r="G39" s="2" t="s">
        <v>43</v>
      </c>
      <c r="H39" s="6">
        <v>36306969.439999998</v>
      </c>
      <c r="I39" s="6">
        <v>43568.363327999999</v>
      </c>
      <c r="J39" s="6">
        <v>36306969.439999998</v>
      </c>
      <c r="K39" s="6">
        <v>43568.363327999999</v>
      </c>
      <c r="L39" s="2" t="s">
        <v>51</v>
      </c>
      <c r="M39" s="6">
        <v>2178418.1664</v>
      </c>
      <c r="N39" s="8">
        <v>46196</v>
      </c>
      <c r="O39" s="8">
        <v>46283</v>
      </c>
      <c r="P39" s="2" t="s">
        <v>58</v>
      </c>
      <c r="Q39" s="9">
        <v>0</v>
      </c>
      <c r="R39" s="10">
        <v>6</v>
      </c>
      <c r="S39" s="9">
        <v>0.13424657534246576</v>
      </c>
      <c r="T39" s="2" t="s">
        <v>63</v>
      </c>
      <c r="U39" s="6">
        <v>0</v>
      </c>
      <c r="V39" s="9">
        <v>100</v>
      </c>
      <c r="W39" s="9">
        <v>1</v>
      </c>
      <c r="X39" s="9">
        <v>1</v>
      </c>
      <c r="Y39" s="2" t="s">
        <v>71</v>
      </c>
    </row>
    <row r="40" spans="1:25" x14ac:dyDescent="0.15">
      <c r="A40" s="2" t="s">
        <v>6</v>
      </c>
      <c r="B40" s="2" t="s">
        <v>11</v>
      </c>
      <c r="C40" s="2" t="s">
        <v>15</v>
      </c>
      <c r="D40" s="2" t="s">
        <v>23</v>
      </c>
      <c r="E40" s="2" t="s">
        <v>35</v>
      </c>
      <c r="F40" s="2" t="s">
        <v>38</v>
      </c>
      <c r="G40" s="2" t="s">
        <v>43</v>
      </c>
      <c r="H40" s="6">
        <v>45383711.799999997</v>
      </c>
      <c r="I40" s="6">
        <v>54460.454159999994</v>
      </c>
      <c r="J40" s="6">
        <v>45383711.799999997</v>
      </c>
      <c r="K40" s="6">
        <v>54460.454159999994</v>
      </c>
      <c r="L40" s="2" t="s">
        <v>51</v>
      </c>
      <c r="M40" s="6">
        <v>2723022.7079999996</v>
      </c>
      <c r="N40" s="8">
        <v>46213</v>
      </c>
      <c r="O40" s="8">
        <v>46283</v>
      </c>
      <c r="P40" s="2" t="s">
        <v>58</v>
      </c>
      <c r="Q40" s="9">
        <v>0</v>
      </c>
      <c r="R40" s="10">
        <v>6</v>
      </c>
      <c r="S40" s="9">
        <v>0.13424657534246576</v>
      </c>
      <c r="T40" s="2" t="s">
        <v>63</v>
      </c>
      <c r="U40" s="6">
        <v>0</v>
      </c>
      <c r="V40" s="9">
        <v>100</v>
      </c>
      <c r="W40" s="9">
        <v>1</v>
      </c>
      <c r="X40" s="9">
        <v>1</v>
      </c>
      <c r="Y40" s="2" t="s">
        <v>71</v>
      </c>
    </row>
    <row r="41" spans="1:25" x14ac:dyDescent="0.15">
      <c r="A41" s="2" t="s">
        <v>6</v>
      </c>
      <c r="B41" s="2" t="s">
        <v>11</v>
      </c>
      <c r="C41" s="2" t="s">
        <v>15</v>
      </c>
      <c r="D41" s="2" t="s">
        <v>23</v>
      </c>
      <c r="E41" s="2" t="s">
        <v>35</v>
      </c>
      <c r="F41" s="2" t="s">
        <v>38</v>
      </c>
      <c r="G41" s="2" t="s">
        <v>43</v>
      </c>
      <c r="H41" s="6">
        <v>18153484.719999999</v>
      </c>
      <c r="I41" s="6">
        <v>21784.181664</v>
      </c>
      <c r="J41" s="6">
        <v>18153484.719999999</v>
      </c>
      <c r="K41" s="6">
        <v>21784.181664</v>
      </c>
      <c r="L41" s="2" t="s">
        <v>51</v>
      </c>
      <c r="M41" s="6">
        <v>1089209.0832</v>
      </c>
      <c r="N41" s="8">
        <v>46213</v>
      </c>
      <c r="O41" s="8">
        <v>46283</v>
      </c>
      <c r="P41" s="2" t="s">
        <v>58</v>
      </c>
      <c r="Q41" s="9">
        <v>0</v>
      </c>
      <c r="R41" s="10">
        <v>6</v>
      </c>
      <c r="S41" s="9">
        <v>0.13424657534246576</v>
      </c>
      <c r="T41" s="2" t="s">
        <v>63</v>
      </c>
      <c r="U41" s="6">
        <v>0</v>
      </c>
      <c r="V41" s="9">
        <v>100</v>
      </c>
      <c r="W41" s="9">
        <v>1</v>
      </c>
      <c r="X41" s="9">
        <v>1</v>
      </c>
      <c r="Y41" s="2" t="s">
        <v>71</v>
      </c>
    </row>
    <row r="42" spans="1:25" x14ac:dyDescent="0.15">
      <c r="A42" s="2" t="s">
        <v>6</v>
      </c>
      <c r="B42" s="2" t="s">
        <v>11</v>
      </c>
      <c r="C42" s="2" t="s">
        <v>15</v>
      </c>
      <c r="D42" s="2" t="s">
        <v>23</v>
      </c>
      <c r="E42" s="2" t="s">
        <v>35</v>
      </c>
      <c r="F42" s="2" t="s">
        <v>38</v>
      </c>
      <c r="G42" s="2" t="s">
        <v>43</v>
      </c>
      <c r="H42" s="6">
        <v>63537196.520000003</v>
      </c>
      <c r="I42" s="6">
        <v>76244.635823999997</v>
      </c>
      <c r="J42" s="6">
        <v>63537196.520000003</v>
      </c>
      <c r="K42" s="6">
        <v>76244.635823999997</v>
      </c>
      <c r="L42" s="2" t="s">
        <v>51</v>
      </c>
      <c r="M42" s="6">
        <v>3812231.7911999999</v>
      </c>
      <c r="N42" s="8">
        <v>46213</v>
      </c>
      <c r="O42" s="8">
        <v>46283</v>
      </c>
      <c r="P42" s="2" t="s">
        <v>58</v>
      </c>
      <c r="Q42" s="9">
        <v>0</v>
      </c>
      <c r="R42" s="10">
        <v>6</v>
      </c>
      <c r="S42" s="9">
        <v>0.13424657534246576</v>
      </c>
      <c r="T42" s="2" t="s">
        <v>63</v>
      </c>
      <c r="U42" s="6">
        <v>0</v>
      </c>
      <c r="V42" s="9">
        <v>100</v>
      </c>
      <c r="W42" s="9">
        <v>1</v>
      </c>
      <c r="X42" s="9">
        <v>1</v>
      </c>
      <c r="Y42" s="2" t="s">
        <v>71</v>
      </c>
    </row>
    <row r="43" spans="1:25" x14ac:dyDescent="0.15">
      <c r="A43" s="2" t="s">
        <v>6</v>
      </c>
      <c r="B43" s="2" t="s">
        <v>11</v>
      </c>
      <c r="C43" s="2" t="s">
        <v>15</v>
      </c>
      <c r="D43" s="2" t="s">
        <v>23</v>
      </c>
      <c r="E43" s="2" t="s">
        <v>35</v>
      </c>
      <c r="F43" s="2" t="s">
        <v>38</v>
      </c>
      <c r="G43" s="2" t="s">
        <v>43</v>
      </c>
      <c r="H43" s="6">
        <v>36306969.439999998</v>
      </c>
      <c r="I43" s="6">
        <v>43568.363327999999</v>
      </c>
      <c r="J43" s="6">
        <v>36306969.439999998</v>
      </c>
      <c r="K43" s="6">
        <v>43568.363327999999</v>
      </c>
      <c r="L43" s="2" t="s">
        <v>51</v>
      </c>
      <c r="M43" s="6">
        <v>2178418.1664</v>
      </c>
      <c r="N43" s="8">
        <v>46213</v>
      </c>
      <c r="O43" s="8">
        <v>46283</v>
      </c>
      <c r="P43" s="2" t="s">
        <v>58</v>
      </c>
      <c r="Q43" s="9">
        <v>0</v>
      </c>
      <c r="R43" s="10">
        <v>6</v>
      </c>
      <c r="S43" s="9">
        <v>0.13424657534246576</v>
      </c>
      <c r="T43" s="2" t="s">
        <v>63</v>
      </c>
      <c r="U43" s="6">
        <v>0</v>
      </c>
      <c r="V43" s="9">
        <v>100</v>
      </c>
      <c r="W43" s="9">
        <v>1</v>
      </c>
      <c r="X43" s="9">
        <v>1</v>
      </c>
      <c r="Y43" s="2" t="s">
        <v>71</v>
      </c>
    </row>
    <row r="44" spans="1:25" x14ac:dyDescent="0.15">
      <c r="A44" s="2" t="s">
        <v>6</v>
      </c>
      <c r="B44" s="2" t="s">
        <v>11</v>
      </c>
      <c r="C44" s="2" t="s">
        <v>15</v>
      </c>
      <c r="D44" s="2" t="s">
        <v>23</v>
      </c>
      <c r="E44" s="2" t="s">
        <v>35</v>
      </c>
      <c r="F44" s="2" t="s">
        <v>38</v>
      </c>
      <c r="G44" s="2" t="s">
        <v>43</v>
      </c>
      <c r="H44" s="6">
        <v>27230227.079999998</v>
      </c>
      <c r="I44" s="6">
        <v>32676.272495999998</v>
      </c>
      <c r="J44" s="6">
        <v>27230227.079999998</v>
      </c>
      <c r="K44" s="6">
        <v>32676.272495999998</v>
      </c>
      <c r="L44" s="2" t="s">
        <v>51</v>
      </c>
      <c r="M44" s="6">
        <v>1633813.6247999999</v>
      </c>
      <c r="N44" s="8">
        <v>46213</v>
      </c>
      <c r="O44" s="8">
        <v>46283</v>
      </c>
      <c r="P44" s="2" t="s">
        <v>58</v>
      </c>
      <c r="Q44" s="9">
        <v>0</v>
      </c>
      <c r="R44" s="10">
        <v>6</v>
      </c>
      <c r="S44" s="9">
        <v>0.13424657534246576</v>
      </c>
      <c r="T44" s="2" t="s">
        <v>63</v>
      </c>
      <c r="U44" s="6">
        <v>0</v>
      </c>
      <c r="V44" s="9">
        <v>100</v>
      </c>
      <c r="W44" s="9">
        <v>1</v>
      </c>
      <c r="X44" s="9">
        <v>1</v>
      </c>
      <c r="Y44" s="2" t="s">
        <v>71</v>
      </c>
    </row>
    <row r="45" spans="1:25" x14ac:dyDescent="0.15">
      <c r="A45" s="2" t="s">
        <v>6</v>
      </c>
      <c r="B45" s="2" t="s">
        <v>11</v>
      </c>
      <c r="C45" s="2" t="s">
        <v>15</v>
      </c>
      <c r="D45" s="2" t="s">
        <v>23</v>
      </c>
      <c r="E45" s="2" t="s">
        <v>35</v>
      </c>
      <c r="F45" s="2" t="s">
        <v>38</v>
      </c>
      <c r="G45" s="2" t="s">
        <v>43</v>
      </c>
      <c r="H45" s="6">
        <v>72613938.88000001</v>
      </c>
      <c r="I45" s="6">
        <v>87136.726656000013</v>
      </c>
      <c r="J45" s="6">
        <v>72613938.88000001</v>
      </c>
      <c r="K45" s="6">
        <v>87136.726656000013</v>
      </c>
      <c r="L45" s="2" t="s">
        <v>51</v>
      </c>
      <c r="M45" s="6">
        <v>4356836.3328000009</v>
      </c>
      <c r="N45" s="8">
        <v>46213</v>
      </c>
      <c r="O45" s="8">
        <v>46283</v>
      </c>
      <c r="P45" s="2" t="s">
        <v>58</v>
      </c>
      <c r="Q45" s="9">
        <v>0</v>
      </c>
      <c r="R45" s="10">
        <v>6</v>
      </c>
      <c r="S45" s="9">
        <v>0.13424657534246576</v>
      </c>
      <c r="T45" s="2" t="s">
        <v>63</v>
      </c>
      <c r="U45" s="6">
        <v>0</v>
      </c>
      <c r="V45" s="9">
        <v>100</v>
      </c>
      <c r="W45" s="9">
        <v>1</v>
      </c>
      <c r="X45" s="9">
        <v>1</v>
      </c>
      <c r="Y45" s="2" t="s">
        <v>71</v>
      </c>
    </row>
    <row r="46" spans="1:25" x14ac:dyDescent="0.15">
      <c r="A46" s="2" t="s">
        <v>6</v>
      </c>
      <c r="B46" s="2" t="s">
        <v>11</v>
      </c>
      <c r="C46" s="2" t="s">
        <v>15</v>
      </c>
      <c r="D46" s="2" t="s">
        <v>23</v>
      </c>
      <c r="E46" s="2" t="s">
        <v>35</v>
      </c>
      <c r="F46" s="2" t="s">
        <v>38</v>
      </c>
      <c r="G46" s="2" t="s">
        <v>43</v>
      </c>
      <c r="H46" s="6">
        <v>45383711.800000004</v>
      </c>
      <c r="I46" s="6">
        <v>54460.454160000001</v>
      </c>
      <c r="J46" s="6">
        <v>45383711.800000004</v>
      </c>
      <c r="K46" s="6">
        <v>54460.454160000001</v>
      </c>
      <c r="L46" s="2" t="s">
        <v>51</v>
      </c>
      <c r="M46" s="6">
        <v>2723022.7080000001</v>
      </c>
      <c r="N46" s="8">
        <v>46213</v>
      </c>
      <c r="O46" s="8">
        <v>46283</v>
      </c>
      <c r="P46" s="2" t="s">
        <v>58</v>
      </c>
      <c r="Q46" s="9">
        <v>0</v>
      </c>
      <c r="R46" s="10">
        <v>6</v>
      </c>
      <c r="S46" s="9">
        <v>0.13424657534246576</v>
      </c>
      <c r="T46" s="2" t="s">
        <v>63</v>
      </c>
      <c r="U46" s="6">
        <v>0</v>
      </c>
      <c r="V46" s="9">
        <v>100</v>
      </c>
      <c r="W46" s="9">
        <v>1</v>
      </c>
      <c r="X46" s="9">
        <v>1</v>
      </c>
      <c r="Y46" s="2" t="s">
        <v>71</v>
      </c>
    </row>
    <row r="47" spans="1:25" x14ac:dyDescent="0.15">
      <c r="A47" s="2" t="s">
        <v>6</v>
      </c>
      <c r="B47" s="2" t="s">
        <v>11</v>
      </c>
      <c r="C47" s="2" t="s">
        <v>15</v>
      </c>
      <c r="D47" s="2" t="s">
        <v>23</v>
      </c>
      <c r="E47" s="2" t="s">
        <v>35</v>
      </c>
      <c r="F47" s="2" t="s">
        <v>38</v>
      </c>
      <c r="G47" s="2" t="s">
        <v>43</v>
      </c>
      <c r="H47" s="6">
        <v>18153484.720000003</v>
      </c>
      <c r="I47" s="6">
        <v>21784.181664000003</v>
      </c>
      <c r="J47" s="6">
        <v>18153484.720000003</v>
      </c>
      <c r="K47" s="6">
        <v>21784.181664000003</v>
      </c>
      <c r="L47" s="2" t="s">
        <v>51</v>
      </c>
      <c r="M47" s="6">
        <v>1089209.0832000002</v>
      </c>
      <c r="N47" s="8">
        <v>46213</v>
      </c>
      <c r="O47" s="8">
        <v>46283</v>
      </c>
      <c r="P47" s="2" t="s">
        <v>58</v>
      </c>
      <c r="Q47" s="9">
        <v>0</v>
      </c>
      <c r="R47" s="10">
        <v>6</v>
      </c>
      <c r="S47" s="9">
        <v>0.13424657534246576</v>
      </c>
      <c r="T47" s="2" t="s">
        <v>63</v>
      </c>
      <c r="U47" s="6">
        <v>0</v>
      </c>
      <c r="V47" s="9">
        <v>100</v>
      </c>
      <c r="W47" s="9">
        <v>1</v>
      </c>
      <c r="X47" s="9">
        <v>1</v>
      </c>
      <c r="Y47" s="2" t="s">
        <v>71</v>
      </c>
    </row>
    <row r="48" spans="1:25" x14ac:dyDescent="0.15">
      <c r="A48" s="2" t="s">
        <v>6</v>
      </c>
      <c r="B48" s="2" t="s">
        <v>11</v>
      </c>
      <c r="C48" s="2" t="s">
        <v>15</v>
      </c>
      <c r="D48" s="2" t="s">
        <v>23</v>
      </c>
      <c r="E48" s="2" t="s">
        <v>35</v>
      </c>
      <c r="F48" s="2" t="s">
        <v>38</v>
      </c>
      <c r="G48" s="2" t="s">
        <v>43</v>
      </c>
      <c r="H48" s="6">
        <v>27230227.079999998</v>
      </c>
      <c r="I48" s="6">
        <v>32676.272495999998</v>
      </c>
      <c r="J48" s="6">
        <v>27230227.079999998</v>
      </c>
      <c r="K48" s="6">
        <v>32676.272495999998</v>
      </c>
      <c r="L48" s="2" t="s">
        <v>51</v>
      </c>
      <c r="M48" s="6">
        <v>1633813.6247999999</v>
      </c>
      <c r="N48" s="8">
        <v>46213</v>
      </c>
      <c r="O48" s="8">
        <v>46283</v>
      </c>
      <c r="P48" s="2" t="s">
        <v>58</v>
      </c>
      <c r="Q48" s="9">
        <v>0</v>
      </c>
      <c r="R48" s="10">
        <v>6</v>
      </c>
      <c r="S48" s="9">
        <v>0.13424657534246576</v>
      </c>
      <c r="T48" s="2" t="s">
        <v>63</v>
      </c>
      <c r="U48" s="6">
        <v>0</v>
      </c>
      <c r="V48" s="9">
        <v>100</v>
      </c>
      <c r="W48" s="9">
        <v>1</v>
      </c>
      <c r="X48" s="9">
        <v>1</v>
      </c>
      <c r="Y48" s="2" t="s">
        <v>71</v>
      </c>
    </row>
    <row r="49" spans="1:25" x14ac:dyDescent="0.15">
      <c r="A49" s="2" t="s">
        <v>6</v>
      </c>
      <c r="B49" s="2" t="s">
        <v>11</v>
      </c>
      <c r="C49" s="2" t="s">
        <v>15</v>
      </c>
      <c r="D49" s="2" t="s">
        <v>23</v>
      </c>
      <c r="E49" s="2" t="s">
        <v>35</v>
      </c>
      <c r="F49" s="2" t="s">
        <v>38</v>
      </c>
      <c r="G49" s="2" t="s">
        <v>43</v>
      </c>
      <c r="H49" s="6">
        <v>45383711.800000004</v>
      </c>
      <c r="I49" s="6">
        <v>54460.454160000001</v>
      </c>
      <c r="J49" s="6">
        <v>45383711.800000004</v>
      </c>
      <c r="K49" s="6">
        <v>54460.454160000001</v>
      </c>
      <c r="L49" s="2" t="s">
        <v>51</v>
      </c>
      <c r="M49" s="6">
        <v>2723022.7080000001</v>
      </c>
      <c r="N49" s="8">
        <v>46213</v>
      </c>
      <c r="O49" s="8">
        <v>46283</v>
      </c>
      <c r="P49" s="2" t="s">
        <v>58</v>
      </c>
      <c r="Q49" s="9">
        <v>0</v>
      </c>
      <c r="R49" s="10">
        <v>6</v>
      </c>
      <c r="S49" s="9">
        <v>0.13424657534246576</v>
      </c>
      <c r="T49" s="2" t="s">
        <v>63</v>
      </c>
      <c r="U49" s="6">
        <v>0</v>
      </c>
      <c r="V49" s="9">
        <v>100</v>
      </c>
      <c r="W49" s="9">
        <v>1</v>
      </c>
      <c r="X49" s="9">
        <v>1</v>
      </c>
      <c r="Y49" s="2" t="s">
        <v>71</v>
      </c>
    </row>
    <row r="50" spans="1:25" x14ac:dyDescent="0.15">
      <c r="A50" s="2" t="s">
        <v>6</v>
      </c>
      <c r="B50" s="2" t="s">
        <v>11</v>
      </c>
      <c r="C50" s="2" t="s">
        <v>15</v>
      </c>
      <c r="D50" s="2" t="s">
        <v>23</v>
      </c>
      <c r="E50" s="2" t="s">
        <v>35</v>
      </c>
      <c r="F50" s="2" t="s">
        <v>38</v>
      </c>
      <c r="G50" s="2" t="s">
        <v>43</v>
      </c>
      <c r="H50" s="6">
        <v>36306969.439999998</v>
      </c>
      <c r="I50" s="6">
        <v>43568.363327999999</v>
      </c>
      <c r="J50" s="6">
        <v>36306969.439999998</v>
      </c>
      <c r="K50" s="6">
        <v>43568.363327999999</v>
      </c>
      <c r="L50" s="2" t="s">
        <v>51</v>
      </c>
      <c r="M50" s="6">
        <v>2178418.1664</v>
      </c>
      <c r="N50" s="8">
        <v>46227</v>
      </c>
      <c r="O50" s="8">
        <v>46283</v>
      </c>
      <c r="P50" s="2" t="s">
        <v>58</v>
      </c>
      <c r="Q50" s="9">
        <v>0</v>
      </c>
      <c r="R50" s="10">
        <v>6</v>
      </c>
      <c r="S50" s="9">
        <v>0.13424657534246576</v>
      </c>
      <c r="T50" s="2" t="s">
        <v>63</v>
      </c>
      <c r="U50" s="6">
        <v>0</v>
      </c>
      <c r="V50" s="9">
        <v>100</v>
      </c>
      <c r="W50" s="9">
        <v>1</v>
      </c>
      <c r="X50" s="9">
        <v>1</v>
      </c>
      <c r="Y50" s="2" t="s">
        <v>71</v>
      </c>
    </row>
    <row r="51" spans="1:25" x14ac:dyDescent="0.15">
      <c r="A51" s="2" t="s">
        <v>6</v>
      </c>
      <c r="B51" s="2" t="s">
        <v>11</v>
      </c>
      <c r="C51" s="2" t="s">
        <v>15</v>
      </c>
      <c r="D51" s="2" t="s">
        <v>23</v>
      </c>
      <c r="E51" s="2" t="s">
        <v>35</v>
      </c>
      <c r="F51" s="2" t="s">
        <v>38</v>
      </c>
      <c r="G51" s="2" t="s">
        <v>43</v>
      </c>
      <c r="H51" s="6">
        <v>63537196.520000003</v>
      </c>
      <c r="I51" s="6">
        <v>76244.635823999997</v>
      </c>
      <c r="J51" s="6">
        <v>63537196.520000003</v>
      </c>
      <c r="K51" s="6">
        <v>76244.635823999997</v>
      </c>
      <c r="L51" s="2" t="s">
        <v>51</v>
      </c>
      <c r="M51" s="6">
        <v>3812231.7911999999</v>
      </c>
      <c r="N51" s="8">
        <v>46227</v>
      </c>
      <c r="O51" s="8">
        <v>46283</v>
      </c>
      <c r="P51" s="2" t="s">
        <v>58</v>
      </c>
      <c r="Q51" s="9">
        <v>0</v>
      </c>
      <c r="R51" s="10">
        <v>6</v>
      </c>
      <c r="S51" s="9">
        <v>0.13424657534246576</v>
      </c>
      <c r="T51" s="2" t="s">
        <v>63</v>
      </c>
      <c r="U51" s="6">
        <v>0</v>
      </c>
      <c r="V51" s="9">
        <v>100</v>
      </c>
      <c r="W51" s="9">
        <v>1</v>
      </c>
      <c r="X51" s="9">
        <v>1</v>
      </c>
      <c r="Y51" s="2" t="s">
        <v>71</v>
      </c>
    </row>
    <row r="52" spans="1:25" x14ac:dyDescent="0.15">
      <c r="A52" s="2" t="s">
        <v>6</v>
      </c>
      <c r="B52" s="2" t="s">
        <v>11</v>
      </c>
      <c r="C52" s="2" t="s">
        <v>15</v>
      </c>
      <c r="D52" s="2" t="s">
        <v>23</v>
      </c>
      <c r="E52" s="2" t="s">
        <v>35</v>
      </c>
      <c r="F52" s="2" t="s">
        <v>38</v>
      </c>
      <c r="G52" s="2" t="s">
        <v>43</v>
      </c>
      <c r="H52" s="6">
        <v>18153484.719999999</v>
      </c>
      <c r="I52" s="6">
        <v>21784.181664</v>
      </c>
      <c r="J52" s="6">
        <v>18153484.719999999</v>
      </c>
      <c r="K52" s="6">
        <v>21784.181664</v>
      </c>
      <c r="L52" s="2" t="s">
        <v>51</v>
      </c>
      <c r="M52" s="6">
        <v>1089209.0832</v>
      </c>
      <c r="N52" s="8">
        <v>46227</v>
      </c>
      <c r="O52" s="8">
        <v>46283</v>
      </c>
      <c r="P52" s="2" t="s">
        <v>58</v>
      </c>
      <c r="Q52" s="9">
        <v>0</v>
      </c>
      <c r="R52" s="10">
        <v>6</v>
      </c>
      <c r="S52" s="9">
        <v>0.13424657534246576</v>
      </c>
      <c r="T52" s="2" t="s">
        <v>63</v>
      </c>
      <c r="U52" s="6">
        <v>0</v>
      </c>
      <c r="V52" s="9">
        <v>100</v>
      </c>
      <c r="W52" s="9">
        <v>1</v>
      </c>
      <c r="X52" s="9">
        <v>1</v>
      </c>
      <c r="Y52" s="2" t="s">
        <v>71</v>
      </c>
    </row>
    <row r="53" spans="1:25" x14ac:dyDescent="0.15">
      <c r="A53" s="2" t="s">
        <v>6</v>
      </c>
      <c r="B53" s="2" t="s">
        <v>11</v>
      </c>
      <c r="C53" s="2" t="s">
        <v>15</v>
      </c>
      <c r="D53" s="2" t="s">
        <v>23</v>
      </c>
      <c r="E53" s="2" t="s">
        <v>35</v>
      </c>
      <c r="F53" s="2" t="s">
        <v>38</v>
      </c>
      <c r="G53" s="2" t="s">
        <v>43</v>
      </c>
      <c r="H53" s="6">
        <v>72613938.879999995</v>
      </c>
      <c r="I53" s="6">
        <v>87136.726655999999</v>
      </c>
      <c r="J53" s="6">
        <v>72613938.879999995</v>
      </c>
      <c r="K53" s="6">
        <v>87136.726655999999</v>
      </c>
      <c r="L53" s="2" t="s">
        <v>51</v>
      </c>
      <c r="M53" s="6">
        <v>4356836.3328</v>
      </c>
      <c r="N53" s="8">
        <v>46227</v>
      </c>
      <c r="O53" s="8">
        <v>46283</v>
      </c>
      <c r="P53" s="2" t="s">
        <v>58</v>
      </c>
      <c r="Q53" s="9">
        <v>0</v>
      </c>
      <c r="R53" s="10">
        <v>6</v>
      </c>
      <c r="S53" s="9">
        <v>0.13424657534246576</v>
      </c>
      <c r="T53" s="2" t="s">
        <v>63</v>
      </c>
      <c r="U53" s="6">
        <v>0</v>
      </c>
      <c r="V53" s="9">
        <v>100</v>
      </c>
      <c r="W53" s="9">
        <v>1</v>
      </c>
      <c r="X53" s="9">
        <v>1</v>
      </c>
      <c r="Y53" s="2" t="s">
        <v>71</v>
      </c>
    </row>
    <row r="54" spans="1:25" x14ac:dyDescent="0.15">
      <c r="A54" s="2" t="s">
        <v>6</v>
      </c>
      <c r="B54" s="2" t="s">
        <v>11</v>
      </c>
      <c r="C54" s="2" t="s">
        <v>15</v>
      </c>
      <c r="D54" s="2" t="s">
        <v>23</v>
      </c>
      <c r="E54" s="2" t="s">
        <v>35</v>
      </c>
      <c r="F54" s="2" t="s">
        <v>38</v>
      </c>
      <c r="G54" s="2" t="s">
        <v>43</v>
      </c>
      <c r="H54" s="6">
        <v>36306969.439999998</v>
      </c>
      <c r="I54" s="6">
        <v>43568.363327999999</v>
      </c>
      <c r="J54" s="6">
        <v>36306969.439999998</v>
      </c>
      <c r="K54" s="6">
        <v>43568.363327999999</v>
      </c>
      <c r="L54" s="2" t="s">
        <v>51</v>
      </c>
      <c r="M54" s="6">
        <v>2178418.1664</v>
      </c>
      <c r="N54" s="8">
        <v>46227</v>
      </c>
      <c r="O54" s="8">
        <v>46283</v>
      </c>
      <c r="P54" s="2" t="s">
        <v>58</v>
      </c>
      <c r="Q54" s="9">
        <v>0</v>
      </c>
      <c r="R54" s="10">
        <v>6</v>
      </c>
      <c r="S54" s="9">
        <v>0.13424657534246576</v>
      </c>
      <c r="T54" s="2" t="s">
        <v>63</v>
      </c>
      <c r="U54" s="6">
        <v>0</v>
      </c>
      <c r="V54" s="9">
        <v>100</v>
      </c>
      <c r="W54" s="9">
        <v>1</v>
      </c>
      <c r="X54" s="9">
        <v>1</v>
      </c>
      <c r="Y54" s="2" t="s">
        <v>71</v>
      </c>
    </row>
    <row r="55" spans="1:25" x14ac:dyDescent="0.15">
      <c r="A55" s="2" t="s">
        <v>6</v>
      </c>
      <c r="B55" s="2" t="s">
        <v>11</v>
      </c>
      <c r="C55" s="2" t="s">
        <v>15</v>
      </c>
      <c r="D55" s="2" t="s">
        <v>23</v>
      </c>
      <c r="E55" s="2" t="s">
        <v>35</v>
      </c>
      <c r="F55" s="2" t="s">
        <v>38</v>
      </c>
      <c r="G55" s="2" t="s">
        <v>43</v>
      </c>
      <c r="H55" s="6">
        <v>54460454.160000004</v>
      </c>
      <c r="I55" s="6">
        <v>65352.544992000003</v>
      </c>
      <c r="J55" s="6">
        <v>54460454.160000004</v>
      </c>
      <c r="K55" s="6">
        <v>65352.544992000003</v>
      </c>
      <c r="L55" s="2" t="s">
        <v>51</v>
      </c>
      <c r="M55" s="6">
        <v>3267627.2496000002</v>
      </c>
      <c r="N55" s="8">
        <v>46227</v>
      </c>
      <c r="O55" s="8">
        <v>46283</v>
      </c>
      <c r="P55" s="2" t="s">
        <v>58</v>
      </c>
      <c r="Q55" s="9">
        <v>0</v>
      </c>
      <c r="R55" s="10">
        <v>6</v>
      </c>
      <c r="S55" s="9">
        <v>0.13424657534246576</v>
      </c>
      <c r="T55" s="2" t="s">
        <v>63</v>
      </c>
      <c r="U55" s="6">
        <v>0</v>
      </c>
      <c r="V55" s="9">
        <v>100</v>
      </c>
      <c r="W55" s="9">
        <v>1</v>
      </c>
      <c r="X55" s="9">
        <v>1</v>
      </c>
      <c r="Y55" s="2" t="s">
        <v>71</v>
      </c>
    </row>
    <row r="56" spans="1:25" x14ac:dyDescent="0.15">
      <c r="A56" s="2" t="s">
        <v>6</v>
      </c>
      <c r="B56" s="2" t="s">
        <v>11</v>
      </c>
      <c r="C56" s="2" t="s">
        <v>15</v>
      </c>
      <c r="D56" s="2" t="s">
        <v>23</v>
      </c>
      <c r="E56" s="2" t="s">
        <v>35</v>
      </c>
      <c r="F56" s="2" t="s">
        <v>38</v>
      </c>
      <c r="G56" s="2" t="s">
        <v>43</v>
      </c>
      <c r="H56" s="6">
        <v>9076742.3600000013</v>
      </c>
      <c r="I56" s="6">
        <v>10892.090832000002</v>
      </c>
      <c r="J56" s="6">
        <v>9076742.3600000013</v>
      </c>
      <c r="K56" s="6">
        <v>10892.090832000002</v>
      </c>
      <c r="L56" s="2" t="s">
        <v>51</v>
      </c>
      <c r="M56" s="6">
        <v>544604.54160000011</v>
      </c>
      <c r="N56" s="8">
        <v>46227</v>
      </c>
      <c r="O56" s="8">
        <v>46283</v>
      </c>
      <c r="P56" s="2" t="s">
        <v>58</v>
      </c>
      <c r="Q56" s="9">
        <v>0</v>
      </c>
      <c r="R56" s="10">
        <v>6</v>
      </c>
      <c r="S56" s="9">
        <v>0.13424657534246576</v>
      </c>
      <c r="T56" s="2" t="s">
        <v>63</v>
      </c>
      <c r="U56" s="6">
        <v>0</v>
      </c>
      <c r="V56" s="9">
        <v>100</v>
      </c>
      <c r="W56" s="9">
        <v>1</v>
      </c>
      <c r="X56" s="9">
        <v>1</v>
      </c>
      <c r="Y56" s="2" t="s">
        <v>71</v>
      </c>
    </row>
    <row r="57" spans="1:25" x14ac:dyDescent="0.15">
      <c r="A57" s="2" t="s">
        <v>6</v>
      </c>
      <c r="B57" s="2" t="s">
        <v>11</v>
      </c>
      <c r="C57" s="2" t="s">
        <v>15</v>
      </c>
      <c r="D57" s="2" t="s">
        <v>23</v>
      </c>
      <c r="E57" s="2" t="s">
        <v>35</v>
      </c>
      <c r="F57" s="2" t="s">
        <v>38</v>
      </c>
      <c r="G57" s="2" t="s">
        <v>43</v>
      </c>
      <c r="H57" s="6">
        <v>36306969.439999998</v>
      </c>
      <c r="I57" s="6">
        <v>43568.363327999999</v>
      </c>
      <c r="J57" s="6">
        <v>36306969.439999998</v>
      </c>
      <c r="K57" s="6">
        <v>43568.363327999999</v>
      </c>
      <c r="L57" s="2" t="s">
        <v>51</v>
      </c>
      <c r="M57" s="6">
        <v>2178418.1664</v>
      </c>
      <c r="N57" s="8">
        <v>46227</v>
      </c>
      <c r="O57" s="8">
        <v>46283</v>
      </c>
      <c r="P57" s="2" t="s">
        <v>58</v>
      </c>
      <c r="Q57" s="9">
        <v>0</v>
      </c>
      <c r="R57" s="10">
        <v>6</v>
      </c>
      <c r="S57" s="9">
        <v>0.13424657534246576</v>
      </c>
      <c r="T57" s="2" t="s">
        <v>63</v>
      </c>
      <c r="U57" s="6">
        <v>0</v>
      </c>
      <c r="V57" s="9">
        <v>100</v>
      </c>
      <c r="W57" s="9">
        <v>1</v>
      </c>
      <c r="X57" s="9">
        <v>1</v>
      </c>
      <c r="Y57" s="2" t="s">
        <v>71</v>
      </c>
    </row>
    <row r="58" spans="1:25" x14ac:dyDescent="0.15">
      <c r="A58" s="2" t="s">
        <v>6</v>
      </c>
      <c r="B58" s="2" t="s">
        <v>11</v>
      </c>
      <c r="C58" s="2" t="s">
        <v>15</v>
      </c>
      <c r="D58" s="2" t="s">
        <v>23</v>
      </c>
      <c r="E58" s="2" t="s">
        <v>35</v>
      </c>
      <c r="F58" s="2" t="s">
        <v>38</v>
      </c>
      <c r="G58" s="2" t="s">
        <v>43</v>
      </c>
      <c r="H58" s="6">
        <v>63537196.520000003</v>
      </c>
      <c r="I58" s="6">
        <v>76244.635823999997</v>
      </c>
      <c r="J58" s="6">
        <v>63537196.520000003</v>
      </c>
      <c r="K58" s="6">
        <v>76244.635823999997</v>
      </c>
      <c r="L58" s="2" t="s">
        <v>51</v>
      </c>
      <c r="M58" s="6">
        <v>3812231.7911999999</v>
      </c>
      <c r="N58" s="8">
        <v>46227</v>
      </c>
      <c r="O58" s="8">
        <v>46283</v>
      </c>
      <c r="P58" s="2" t="s">
        <v>58</v>
      </c>
      <c r="Q58" s="9">
        <v>0</v>
      </c>
      <c r="R58" s="10">
        <v>6</v>
      </c>
      <c r="S58" s="9">
        <v>0.13424657534246576</v>
      </c>
      <c r="T58" s="2" t="s">
        <v>63</v>
      </c>
      <c r="U58" s="6">
        <v>0</v>
      </c>
      <c r="V58" s="9">
        <v>100</v>
      </c>
      <c r="W58" s="9">
        <v>1</v>
      </c>
      <c r="X58" s="9">
        <v>1</v>
      </c>
      <c r="Y58" s="2" t="s">
        <v>71</v>
      </c>
    </row>
    <row r="59" spans="1:25" x14ac:dyDescent="0.15">
      <c r="A59" s="2" t="s">
        <v>6</v>
      </c>
      <c r="B59" s="2" t="s">
        <v>11</v>
      </c>
      <c r="C59" s="2" t="s">
        <v>15</v>
      </c>
      <c r="D59" s="2" t="s">
        <v>23</v>
      </c>
      <c r="E59" s="2" t="s">
        <v>35</v>
      </c>
      <c r="F59" s="2" t="s">
        <v>38</v>
      </c>
      <c r="G59" s="2" t="s">
        <v>43</v>
      </c>
      <c r="H59" s="6">
        <v>63537196.519999996</v>
      </c>
      <c r="I59" s="6">
        <v>76244.635823999997</v>
      </c>
      <c r="J59" s="6">
        <v>63537196.519999996</v>
      </c>
      <c r="K59" s="6">
        <v>76244.635823999997</v>
      </c>
      <c r="L59" s="2" t="s">
        <v>51</v>
      </c>
      <c r="M59" s="6">
        <v>3812231.7911999999</v>
      </c>
      <c r="N59" s="8">
        <v>46227</v>
      </c>
      <c r="O59" s="8">
        <v>46283</v>
      </c>
      <c r="P59" s="2" t="s">
        <v>58</v>
      </c>
      <c r="Q59" s="9">
        <v>0</v>
      </c>
      <c r="R59" s="10">
        <v>6</v>
      </c>
      <c r="S59" s="9">
        <v>0.13424657534246576</v>
      </c>
      <c r="T59" s="2" t="s">
        <v>63</v>
      </c>
      <c r="U59" s="6">
        <v>0</v>
      </c>
      <c r="V59" s="9">
        <v>100</v>
      </c>
      <c r="W59" s="9">
        <v>1</v>
      </c>
      <c r="X59" s="9">
        <v>1</v>
      </c>
      <c r="Y59" s="2" t="s">
        <v>71</v>
      </c>
    </row>
    <row r="60" spans="1:25" x14ac:dyDescent="0.15">
      <c r="A60" s="2" t="s">
        <v>6</v>
      </c>
      <c r="B60" s="2" t="s">
        <v>11</v>
      </c>
      <c r="C60" s="2" t="s">
        <v>15</v>
      </c>
      <c r="D60" s="2" t="s">
        <v>23</v>
      </c>
      <c r="E60" s="2" t="s">
        <v>35</v>
      </c>
      <c r="F60" s="2" t="s">
        <v>38</v>
      </c>
      <c r="G60" s="2" t="s">
        <v>43</v>
      </c>
      <c r="H60" s="6">
        <v>36306969.439999998</v>
      </c>
      <c r="I60" s="6">
        <v>43568.363327999999</v>
      </c>
      <c r="J60" s="6">
        <v>36306969.439999998</v>
      </c>
      <c r="K60" s="6">
        <v>43568.363327999999</v>
      </c>
      <c r="L60" s="2" t="s">
        <v>51</v>
      </c>
      <c r="M60" s="6">
        <v>2178418.1664</v>
      </c>
      <c r="N60" s="8">
        <v>46227</v>
      </c>
      <c r="O60" s="8">
        <v>46283</v>
      </c>
      <c r="P60" s="2" t="s">
        <v>58</v>
      </c>
      <c r="Q60" s="9">
        <v>0</v>
      </c>
      <c r="R60" s="10">
        <v>6</v>
      </c>
      <c r="S60" s="9">
        <v>0.13424657534246576</v>
      </c>
      <c r="T60" s="2" t="s">
        <v>63</v>
      </c>
      <c r="U60" s="6">
        <v>0</v>
      </c>
      <c r="V60" s="9">
        <v>100</v>
      </c>
      <c r="W60" s="9">
        <v>1</v>
      </c>
      <c r="X60" s="9">
        <v>1</v>
      </c>
      <c r="Y60" s="2" t="s">
        <v>71</v>
      </c>
    </row>
    <row r="61" spans="1:25" x14ac:dyDescent="0.15">
      <c r="A61" s="2" t="s">
        <v>7</v>
      </c>
      <c r="B61" s="2" t="s">
        <v>12</v>
      </c>
      <c r="C61" s="2" t="s">
        <v>15</v>
      </c>
      <c r="D61" s="2" t="s">
        <v>24</v>
      </c>
      <c r="E61" s="2" t="s">
        <v>10</v>
      </c>
      <c r="F61" s="2" t="s">
        <v>39</v>
      </c>
      <c r="G61" s="2" t="s">
        <v>45</v>
      </c>
      <c r="H61" s="6">
        <v>31497961642</v>
      </c>
      <c r="I61" s="6">
        <v>189135109.92600003</v>
      </c>
      <c r="J61" s="6">
        <v>31497961642</v>
      </c>
      <c r="K61" s="6">
        <v>189135109.92600003</v>
      </c>
      <c r="L61" s="2" t="s">
        <v>53</v>
      </c>
      <c r="M61" s="6">
        <v>945675549.63000011</v>
      </c>
      <c r="N61" s="8">
        <v>46204</v>
      </c>
      <c r="O61" s="8">
        <v>46241</v>
      </c>
      <c r="P61" s="2" t="s">
        <v>10</v>
      </c>
      <c r="Q61" s="9">
        <v>0</v>
      </c>
      <c r="R61" s="10">
        <v>1</v>
      </c>
      <c r="S61" s="9">
        <v>1.9178082191780823E-2</v>
      </c>
      <c r="T61" s="2" t="s">
        <v>65</v>
      </c>
      <c r="U61" s="6">
        <v>315470750</v>
      </c>
      <c r="V61" s="9">
        <v>100</v>
      </c>
      <c r="W61" s="9">
        <v>1</v>
      </c>
      <c r="X61" s="9">
        <v>1.5</v>
      </c>
      <c r="Y61" s="2" t="s">
        <v>72</v>
      </c>
    </row>
    <row r="62" spans="1:25" x14ac:dyDescent="0.15">
      <c r="A62" s="2" t="s">
        <v>7</v>
      </c>
      <c r="B62" s="2" t="s">
        <v>12</v>
      </c>
      <c r="C62" s="2" t="s">
        <v>15</v>
      </c>
      <c r="D62" s="2" t="s">
        <v>25</v>
      </c>
      <c r="E62" s="2" t="s">
        <v>10</v>
      </c>
      <c r="F62" s="2" t="s">
        <v>39</v>
      </c>
      <c r="G62" s="2" t="s">
        <v>45</v>
      </c>
      <c r="H62" s="6">
        <v>44196578</v>
      </c>
      <c r="I62" s="6">
        <v>149069.334</v>
      </c>
      <c r="J62" s="6">
        <v>44196578</v>
      </c>
      <c r="K62" s="6">
        <v>149069.334</v>
      </c>
      <c r="L62" s="2" t="s">
        <v>53</v>
      </c>
      <c r="M62" s="6">
        <v>745346.67</v>
      </c>
      <c r="N62" s="8">
        <v>46206</v>
      </c>
      <c r="O62" s="8">
        <v>46241</v>
      </c>
      <c r="P62" s="2" t="s">
        <v>10</v>
      </c>
      <c r="Q62" s="9">
        <v>0</v>
      </c>
      <c r="R62" s="10">
        <v>1</v>
      </c>
      <c r="S62" s="9">
        <v>1.9178082191780823E-2</v>
      </c>
      <c r="T62" s="2" t="s">
        <v>65</v>
      </c>
      <c r="U62" s="6">
        <v>54932</v>
      </c>
      <c r="V62" s="9">
        <v>100</v>
      </c>
      <c r="W62" s="9">
        <v>1</v>
      </c>
      <c r="X62" s="9">
        <v>1.5</v>
      </c>
      <c r="Y62" s="2" t="s">
        <v>72</v>
      </c>
    </row>
    <row r="63" spans="1:25" x14ac:dyDescent="0.15">
      <c r="A63" s="2" t="s">
        <v>7</v>
      </c>
      <c r="B63" s="2" t="s">
        <v>12</v>
      </c>
      <c r="C63" s="2" t="s">
        <v>15</v>
      </c>
      <c r="D63" s="2" t="s">
        <v>26</v>
      </c>
      <c r="E63" s="2" t="s">
        <v>10</v>
      </c>
      <c r="F63" s="2" t="s">
        <v>39</v>
      </c>
      <c r="G63" s="2" t="s">
        <v>45</v>
      </c>
      <c r="H63" s="6">
        <v>125567456</v>
      </c>
      <c r="I63" s="6">
        <v>733755.16800000006</v>
      </c>
      <c r="J63" s="6">
        <v>125567456</v>
      </c>
      <c r="K63" s="6">
        <v>733755.16800000006</v>
      </c>
      <c r="L63" s="2" t="s">
        <v>53</v>
      </c>
      <c r="M63" s="6">
        <v>3668775.84</v>
      </c>
      <c r="N63" s="8">
        <v>46212</v>
      </c>
      <c r="O63" s="8">
        <v>46241</v>
      </c>
      <c r="P63" s="2" t="s">
        <v>10</v>
      </c>
      <c r="Q63" s="9">
        <v>0</v>
      </c>
      <c r="R63" s="10">
        <v>1</v>
      </c>
      <c r="S63" s="9">
        <v>1.9178082191780823E-2</v>
      </c>
      <c r="T63" s="2" t="s">
        <v>65</v>
      </c>
      <c r="U63" s="6">
        <v>1190176</v>
      </c>
      <c r="V63" s="9">
        <v>100</v>
      </c>
      <c r="W63" s="9">
        <v>1</v>
      </c>
      <c r="X63" s="9">
        <v>1.5</v>
      </c>
      <c r="Y63" s="2" t="s">
        <v>72</v>
      </c>
    </row>
    <row r="64" spans="1:25" x14ac:dyDescent="0.15">
      <c r="A64" s="2" t="s">
        <v>7</v>
      </c>
      <c r="B64" s="2" t="s">
        <v>12</v>
      </c>
      <c r="C64" s="2" t="s">
        <v>15</v>
      </c>
      <c r="D64" s="2" t="s">
        <v>27</v>
      </c>
      <c r="E64" s="2" t="s">
        <v>10</v>
      </c>
      <c r="F64" s="2" t="s">
        <v>39</v>
      </c>
      <c r="G64" s="2" t="s">
        <v>45</v>
      </c>
      <c r="H64" s="6">
        <v>648875484</v>
      </c>
      <c r="I64" s="6">
        <v>3364277.0519999997</v>
      </c>
      <c r="J64" s="6">
        <v>648875484</v>
      </c>
      <c r="K64" s="6">
        <v>3364277.0519999997</v>
      </c>
      <c r="L64" s="2" t="s">
        <v>53</v>
      </c>
      <c r="M64" s="6">
        <v>16821385.259999998</v>
      </c>
      <c r="N64" s="8">
        <v>46216</v>
      </c>
      <c r="O64" s="8">
        <v>46241</v>
      </c>
      <c r="P64" s="2" t="s">
        <v>10</v>
      </c>
      <c r="Q64" s="9">
        <v>0</v>
      </c>
      <c r="R64" s="10">
        <v>1</v>
      </c>
      <c r="S64" s="9">
        <v>1.9178082191780823E-2</v>
      </c>
      <c r="T64" s="2" t="s">
        <v>65</v>
      </c>
      <c r="U64" s="6">
        <v>4725502</v>
      </c>
      <c r="V64" s="9">
        <v>100</v>
      </c>
      <c r="W64" s="9">
        <v>1</v>
      </c>
      <c r="X64" s="9">
        <v>1.5</v>
      </c>
      <c r="Y64" s="2" t="s">
        <v>72</v>
      </c>
    </row>
    <row r="65" spans="1:25" x14ac:dyDescent="0.15">
      <c r="A65" s="2" t="s">
        <v>7</v>
      </c>
      <c r="B65" s="2" t="s">
        <v>12</v>
      </c>
      <c r="C65" s="2" t="s">
        <v>15</v>
      </c>
      <c r="D65" s="2" t="s">
        <v>28</v>
      </c>
      <c r="E65" s="2" t="s">
        <v>10</v>
      </c>
      <c r="F65" s="2" t="s">
        <v>39</v>
      </c>
      <c r="G65" s="2" t="s">
        <v>45</v>
      </c>
      <c r="H65" s="6">
        <v>622741320</v>
      </c>
      <c r="I65" s="6">
        <v>5194375.5599999996</v>
      </c>
      <c r="J65" s="6">
        <v>622741320</v>
      </c>
      <c r="K65" s="6">
        <v>5194375.5599999996</v>
      </c>
      <c r="L65" s="2" t="s">
        <v>53</v>
      </c>
      <c r="M65" s="6">
        <v>25971877.799999997</v>
      </c>
      <c r="N65" s="8">
        <v>46230</v>
      </c>
      <c r="O65" s="8">
        <v>46241</v>
      </c>
      <c r="P65" s="2" t="s">
        <v>10</v>
      </c>
      <c r="Q65" s="9">
        <v>0</v>
      </c>
      <c r="R65" s="10">
        <v>1</v>
      </c>
      <c r="S65" s="9">
        <v>1.9178082191780823E-2</v>
      </c>
      <c r="T65" s="2" t="s">
        <v>65</v>
      </c>
      <c r="U65" s="6">
        <v>11087172</v>
      </c>
      <c r="V65" s="9">
        <v>100</v>
      </c>
      <c r="W65" s="9">
        <v>1</v>
      </c>
      <c r="X65" s="9">
        <v>1.5</v>
      </c>
      <c r="Y65" s="2" t="s">
        <v>72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2026-08-06T08:40:30Z</dcterms:created>
  <dcterms:modified xsi:type="dcterms:W3CDTF">2026-08-06T08:40:30Z</dcterms:modified>
</cp:coreProperties>
</file>