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1E82441A-F357-4FDC-998F-CF73F0F102F4}"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'明細(オフ)'!$A$1:$Y$22</definedName>
    <definedName name="_xlnm.Print_Area" localSheetId="4">'明細(オン)'!$A$1:$AC$69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c r="G160" i="4" a="1"/>
  <c r="G160" i="4" s="1"/>
  <c r="E160" i="4" a="1"/>
  <c r="E160" i="4" s="1"/>
  <c r="D160" i="4"/>
  <c r="K159" i="4"/>
  <c r="I159" i="4"/>
  <c r="H159" i="4"/>
  <c r="H161" i="4" s="1" a="1"/>
  <c r="H161" i="4" s="1"/>
  <c r="G159" i="4"/>
  <c r="G161" i="4" s="1" a="1"/>
  <c r="G161" i="4" s="1"/>
  <c r="E159" i="4"/>
  <c r="E161" i="4" s="1" a="1"/>
  <c r="E161" i="4" s="1"/>
  <c r="D159" i="4"/>
  <c r="D161" i="4" s="1"/>
  <c r="C136" i="4"/>
  <c r="C130" i="4"/>
  <c r="C126" i="4"/>
  <c r="C123" i="4"/>
  <c r="H29" i="5" a="1"/>
  <c r="H29" i="5" s="1"/>
  <c r="C27" i="5" a="1"/>
  <c r="C27" i="5" s="1"/>
  <c r="J22" i="5"/>
  <c r="I22" i="5"/>
  <c r="H22" i="5"/>
  <c r="G22" i="5"/>
  <c r="F22" i="5"/>
  <c r="E22" i="5"/>
  <c r="D22" i="5"/>
  <c r="C22" i="5"/>
  <c r="J14" i="5"/>
  <c r="J29" i="5" s="1" a="1"/>
  <c r="J29" i="5" s="1"/>
  <c r="I14" i="5"/>
  <c r="I29" i="5" s="1" a="1"/>
  <c r="I29" i="5" s="1"/>
  <c r="H14" i="5"/>
  <c r="G14" i="5"/>
  <c r="F14" i="5"/>
  <c r="E14" i="5"/>
  <c r="D14" i="5"/>
  <c r="C14" i="5"/>
  <c r="F37" i="6" a="1"/>
  <c r="F37" i="6" s="1"/>
  <c r="J23" i="6"/>
  <c r="I23" i="6"/>
  <c r="I37" i="6" s="1" a="1"/>
  <c r="I37" i="6" s="1"/>
  <c r="E47" i="6" s="1"/>
  <c r="H23" i="6"/>
  <c r="G23" i="6"/>
  <c r="F23" i="6"/>
  <c r="E23" i="6"/>
  <c r="J171" i="7"/>
  <c r="G171" i="7"/>
  <c r="I170" i="7"/>
  <c r="F170" i="7"/>
  <c r="D147" i="7"/>
  <c r="D141" i="7"/>
  <c r="D137" i="7"/>
  <c r="D134" i="7"/>
  <c r="I161" i="4" l="1" a="1"/>
  <c r="I161" i="4" s="1"/>
  <c r="K161" i="4" a="1"/>
  <c r="K161" i="4" s="1"/>
</calcChain>
</file>

<file path=xl/sharedStrings.xml><?xml version="1.0" encoding="utf-8"?>
<sst xmlns="http://schemas.openxmlformats.org/spreadsheetml/2006/main" count="2702" uniqueCount="607">
  <si>
    <t>ファンド名称：</t>
  </si>
  <si>
    <t>基準年月日：</t>
  </si>
  <si>
    <t>0</t>
  </si>
  <si>
    <t>商品分類</t>
  </si>
  <si>
    <t>勘定</t>
  </si>
  <si>
    <t>証拠金</t>
  </si>
  <si>
    <t>信用取引・現先</t>
  </si>
  <si>
    <t>先物</t>
  </si>
  <si>
    <t>3511_iFreeETF 東証REIT指数</t>
  </si>
  <si>
    <t>国ｺｰﾄﾞ</t>
  </si>
  <si>
    <t/>
  </si>
  <si>
    <t>JP</t>
  </si>
  <si>
    <t>通貨ｺｰﾄﾞ</t>
  </si>
  <si>
    <t>JPY</t>
  </si>
  <si>
    <t>オフバランス商品の銘柄別内訳</t>
  </si>
  <si>
    <t>銘柄ｺｰﾄﾞ</t>
  </si>
  <si>
    <t>BSPL2010</t>
  </si>
  <si>
    <t>BSPL2050</t>
  </si>
  <si>
    <t>BSPL2060</t>
  </si>
  <si>
    <t>BSPL2080</t>
  </si>
  <si>
    <t>BSPL2300</t>
  </si>
  <si>
    <t>3511510200000000</t>
  </si>
  <si>
    <t>3511510240000000</t>
  </si>
  <si>
    <t>3511520200000000</t>
  </si>
  <si>
    <t>3511520240000000</t>
  </si>
  <si>
    <t>01560</t>
  </si>
  <si>
    <t>01792</t>
  </si>
  <si>
    <t>02328</t>
  </si>
  <si>
    <t>02400</t>
  </si>
  <si>
    <t>JF-161090069</t>
  </si>
  <si>
    <t>銘柄名</t>
  </si>
  <si>
    <t>未払金</t>
  </si>
  <si>
    <t>未払受託者報酬</t>
  </si>
  <si>
    <t>未払委託者報酬</t>
  </si>
  <si>
    <t>その他未払費用</t>
  </si>
  <si>
    <t>未払利息</t>
  </si>
  <si>
    <t>差入委託証拠金</t>
  </si>
  <si>
    <t>貸株残高</t>
  </si>
  <si>
    <t>TREIT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</si>
  <si>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</si>
  <si>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</si>
  <si>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</si>
  <si>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</si>
  <si>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</si>
  <si>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</si>
  <si>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</si>
  <si>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</si>
  <si>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</si>
  <si>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</si>
  <si>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</si>
  <si>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</si>
  <si>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</si>
  <si>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</si>
  <si>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</si>
  <si>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</si>
  <si>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</si>
  <si>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</si>
  <si>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</si>
  <si>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</si>
  <si>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BMTSEREI</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</si>
  <si>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</si>
  <si>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</si>
  <si>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</si>
  <si>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</si>
  <si>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</si>
  <si>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</si>
  <si>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</si>
  <si>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</si>
  <si>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</si>
  <si>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</si>
  <si>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</si>
  <si>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</si>
  <si>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投信</t>
  </si>
  <si>
    <t>短期・その他</t>
  </si>
  <si>
    <t/>
  </si>
  <si>
    <t>オンバランス商品の銘柄別内訳</t>
  </si>
  <si>
    <t>JI-29710</t>
  </si>
  <si>
    <t>JI-29720</t>
  </si>
  <si>
    <t>JI-29790</t>
  </si>
  <si>
    <t>JI-29890</t>
  </si>
  <si>
    <t>JI-32260</t>
  </si>
  <si>
    <t>JI-32340</t>
  </si>
  <si>
    <t>JI-32490</t>
  </si>
  <si>
    <t>JI-32690</t>
  </si>
  <si>
    <t>JI-32790</t>
  </si>
  <si>
    <t>JI-32810</t>
  </si>
  <si>
    <t>JI-32820</t>
  </si>
  <si>
    <t>JI-32830</t>
  </si>
  <si>
    <t>JI-32870</t>
  </si>
  <si>
    <t>JI-32900</t>
  </si>
  <si>
    <t>JI-32920</t>
  </si>
  <si>
    <t>JI-32950</t>
  </si>
  <si>
    <t>JI-32960</t>
  </si>
  <si>
    <t>JI-33090</t>
  </si>
  <si>
    <t>JI-34510</t>
  </si>
  <si>
    <t>JI-34550</t>
  </si>
  <si>
    <t>JI-34590</t>
  </si>
  <si>
    <t>JI-34620</t>
  </si>
  <si>
    <t>JI-34630</t>
  </si>
  <si>
    <t>JI-34660</t>
  </si>
  <si>
    <t>JI-34680</t>
  </si>
  <si>
    <t>JI-34700</t>
  </si>
  <si>
    <t>JI-34710</t>
  </si>
  <si>
    <t>JI-34720</t>
  </si>
  <si>
    <t>JI-34760</t>
  </si>
  <si>
    <t>JI-34810</t>
  </si>
  <si>
    <t>JI-34870</t>
  </si>
  <si>
    <t>JI-34880</t>
  </si>
  <si>
    <t>JI-34920</t>
  </si>
  <si>
    <t>JI-401A0</t>
  </si>
  <si>
    <t>JI-89510</t>
  </si>
  <si>
    <t>JI-89520</t>
  </si>
  <si>
    <t>JI-89530</t>
  </si>
  <si>
    <t>JI-89540</t>
  </si>
  <si>
    <t>JI-89550</t>
  </si>
  <si>
    <t>JI-89560</t>
  </si>
  <si>
    <t>JI-89570</t>
  </si>
  <si>
    <t>JI-89580</t>
  </si>
  <si>
    <t>JI-89600</t>
  </si>
  <si>
    <t>JI-89610</t>
  </si>
  <si>
    <t>JI-89630</t>
  </si>
  <si>
    <t>JI-89640</t>
  </si>
  <si>
    <t>JI-89660</t>
  </si>
  <si>
    <t>JI-89670</t>
  </si>
  <si>
    <t>JI-89680</t>
  </si>
  <si>
    <t>JI-89720</t>
  </si>
  <si>
    <t>JI-89750</t>
  </si>
  <si>
    <t>JI-89760</t>
  </si>
  <si>
    <t>JI-89770</t>
  </si>
  <si>
    <t>JI-89790</t>
  </si>
  <si>
    <t>JI-89840</t>
  </si>
  <si>
    <t>JI-89850</t>
  </si>
  <si>
    <t>JI-89860</t>
  </si>
  <si>
    <t>JI-89870</t>
  </si>
  <si>
    <t>1020</t>
  </si>
  <si>
    <t>BSPL1160</t>
  </si>
  <si>
    <t>BSPL35111090</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</si>
  <si>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</si>
  <si>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</si>
  <si>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</si>
  <si>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</si>
  <si>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</si>
  <si>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</si>
  <si>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</si>
  <si>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</si>
  <si>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</si>
  <si>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</si>
  <si>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</si>
  <si>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</si>
  <si>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</si>
  <si>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</si>
  <si>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</si>
  <si>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</si>
  <si>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</si>
  <si>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</si>
  <si>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</si>
  <si>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</si>
  <si>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</si>
  <si>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</si>
  <si>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</si>
  <si>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</si>
  <si>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</si>
  <si>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</si>
  <si>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</si>
  <si>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</si>
  <si>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</si>
  <si>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</si>
  <si>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</si>
  <si>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</si>
  <si>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</si>
  <si>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</si>
  <si>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</si>
  <si>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</si>
  <si>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</si>
  <si>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</si>
  <si>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</si>
  <si>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</si>
  <si>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</si>
  <si>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</si>
  <si>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</si>
  <si>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</si>
  <si>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</si>
  <si>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</si>
  <si>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</si>
  <si>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</si>
  <si>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</si>
  <si>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</si>
  <si>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</si>
  <si>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</si>
  <si>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</si>
  <si>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</si>
  <si>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</si>
  <si>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</si>
  <si>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</si>
  <si>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</si>
  <si>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</si>
  <si>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エスコンジャパンリート</t>
  </si>
  <si>
    <t>サンケイリアルエステート</t>
  </si>
  <si>
    <t>SOSILA物流リート投</t>
  </si>
  <si>
    <t>東海道リート投資法</t>
  </si>
  <si>
    <t>三井不動産アコモデーションファンド投資法</t>
  </si>
  <si>
    <t>森ヒルズリート</t>
  </si>
  <si>
    <t>産業ファンド</t>
  </si>
  <si>
    <t>アドバンス・レジデンス</t>
  </si>
  <si>
    <t>ＡＰＩ投資法人</t>
  </si>
  <si>
    <t>ＧＬＰ投資法人</t>
  </si>
  <si>
    <t>コンフォリア・レジデンシャル</t>
  </si>
  <si>
    <t>日本プロロジスリート</t>
  </si>
  <si>
    <t>星野リゾート・リート</t>
  </si>
  <si>
    <t>Ｏｎｅリート投資法人</t>
  </si>
  <si>
    <t>イオンリート投資</t>
  </si>
  <si>
    <t>ヒューリックリート投資法</t>
  </si>
  <si>
    <t>日本リート投資法人</t>
  </si>
  <si>
    <t>積水ハウス・リート投資</t>
  </si>
  <si>
    <t>トーセイ・リート投資法人</t>
  </si>
  <si>
    <t>ヘルスケア&amp;メディカル投資</t>
  </si>
  <si>
    <t>サムティ・レジデンシャル</t>
  </si>
  <si>
    <t>野村不動産マスターＦ</t>
  </si>
  <si>
    <t>いちごホテルリート投資</t>
  </si>
  <si>
    <t>ラサールロジポート投資</t>
  </si>
  <si>
    <t>スターアジア不動産投</t>
  </si>
  <si>
    <t>マリモ地方創生リート</t>
  </si>
  <si>
    <t>三井不ロジパーク</t>
  </si>
  <si>
    <t>日本ホテル＆レジデンシャル投資法人</t>
  </si>
  <si>
    <t>投資法人みらい</t>
  </si>
  <si>
    <t>三菱地所物流REIT</t>
  </si>
  <si>
    <t>CREロジスティクスファンド</t>
  </si>
  <si>
    <t>セントラル・リート投資法人</t>
  </si>
  <si>
    <t>MIRARTH不動産投資法人</t>
  </si>
  <si>
    <t>霞ヶ関ホテルリート</t>
  </si>
  <si>
    <t>日本ビルファンド</t>
  </si>
  <si>
    <t>ジャパンリアルエステイト</t>
  </si>
  <si>
    <t>日本都市ファンド投資法人</t>
  </si>
  <si>
    <t>オリックス不動産投資</t>
  </si>
  <si>
    <t>日本プライムリアルティ</t>
  </si>
  <si>
    <t>NTT都市開発リート投資法人</t>
  </si>
  <si>
    <t>東急リアル・エステート</t>
  </si>
  <si>
    <t>グローバル・ワン不動産投資法人</t>
  </si>
  <si>
    <t>ユナイテッド・アーバン投資法人</t>
  </si>
  <si>
    <t>森トラストリート投資法人</t>
  </si>
  <si>
    <t>インヴィンシブル投資法人</t>
  </si>
  <si>
    <t>三井不動産商業ファンド投資法人</t>
  </si>
  <si>
    <t>平和不動産リート</t>
  </si>
  <si>
    <t>日本ロジスティクスファンド投資法人</t>
  </si>
  <si>
    <t>福岡リート投資法人</t>
  </si>
  <si>
    <t>KDX不動産投資法人</t>
  </si>
  <si>
    <t>いちごオフィスリート投資法人</t>
  </si>
  <si>
    <t>大和証券オフィス投資法人</t>
  </si>
  <si>
    <t>阪急阪神リート投資法人</t>
  </si>
  <si>
    <t>スターツプロシード投資法人</t>
  </si>
  <si>
    <t>大和ハウスリート投資法人</t>
  </si>
  <si>
    <t>ジャパン・ホテル・リート投資法人</t>
  </si>
  <si>
    <t>大和証券リビング投資法人</t>
  </si>
  <si>
    <t>ジャパンエクセレント投資法人</t>
  </si>
  <si>
    <t>コール・ローン（オーバーナイト）</t>
  </si>
  <si>
    <t>その他未収収益</t>
  </si>
  <si>
    <t>未収入金</t>
  </si>
  <si>
    <t>統一ﾌﾞﾛｰｶｰ名称</t>
  </si>
  <si>
    <t>株式及び株式と同等の性質を有するもの</t>
  </si>
  <si>
    <t>金融機関及び第一種金融商品取引業者及び保険会社向け</t>
  </si>
  <si>
    <t>上記以外のエクスポージャー</t>
  </si>
  <si>
    <t>有価証券等の決済に係る未収金</t>
  </si>
  <si>
    <t>時価合計</t>
  </si>
  <si>
    <t>リスクウェイト</t>
  </si>
  <si>
    <t>20</t>
  </si>
  <si>
    <t>100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</si>
  <si>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</si>
  <si>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</si>
  <si>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</si>
  <si>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</si>
  <si>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</si>
  <si>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</si>
  <si>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</si>
  <si>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</si>
  <si>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</si>
  <si>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</si>
  <si>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</si>
  <si>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</si>
  <si>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</si>
  <si>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3511</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</si>
  <si>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</si>
  <si>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</si>
  <si>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</si>
  <si>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</si>
  <si>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</si>
  <si>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</si>
  <si>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</si>
  <si>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</si>
  <si>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</si>
  <si>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</si>
  <si>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</si>
  <si>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</si>
  <si>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</si>
  <si>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</si>
  <si>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</si>
  <si>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</si>
  <si>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</si>
  <si>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</si>
  <si>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</si>
  <si>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</si>
  <si>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</si>
  <si>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</si>
  <si>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</si>
  <si>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</si>
  <si>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</si>
  <si>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</si>
  <si>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</si>
  <si>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</si>
  <si>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</si>
  <si>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</si>
  <si>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</si>
  <si>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</si>
  <si>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</si>
  <si>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</si>
  <si>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</si>
  <si>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</si>
  <si>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</si>
  <si>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</si>
  <si>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</si>
  <si>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</si>
  <si>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</si>
  <si>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</si>
  <si>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</si>
  <si>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</si>
  <si>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</si>
  <si>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</si>
  <si>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</si>
  <si>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</si>
  <si>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</si>
  <si>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</si>
  <si>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</si>
  <si>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</si>
  <si>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</si>
  <si>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</si>
  <si>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</si>
  <si>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</si>
  <si>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</si>
  <si>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</si>
  <si>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</si>
  <si>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</si>
  <si>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</si>
  <si>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</si>
  <si>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</si>
  <si>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</si>
  <si>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</si>
  <si>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</si>
  <si>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</si>
  <si>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</si>
  <si>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</si>
  <si>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</si>
  <si>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</si>
  <si>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</si>
  <si>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</si>
  <si>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</si>
  <si>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</si>
  <si>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</si>
  <si>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</si>
  <si>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</si>
  <si>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</si>
  <si>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</si>
  <si>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</si>
  <si>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</si>
  <si>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</si>
  <si>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</si>
  <si>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</si>
  <si>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</si>
  <si>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</si>
  <si>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</si>
  <si>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</si>
  <si>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</si>
  <si>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</si>
  <si>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</si>
  <si>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</si>
  <si>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</si>
  <si>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</si>
  <si>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</si>
  <si>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</si>
  <si>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</si>
  <si>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</si>
  <si>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</si>
  <si>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</si>
  <si>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</si>
  <si>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</si>
  <si>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</si>
  <si>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</si>
  <si>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</si>
  <si>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</si>
  <si>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</si>
  <si>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</si>
  <si>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</si>
  <si>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</si>
  <si>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</si>
  <si>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</si>
  <si>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</si>
  <si>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</si>
  <si>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</si>
  <si>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</si>
  <si>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</si>
  <si>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</si>
  <si>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</si>
  <si>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</si>
  <si>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</si>
  <si>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</si>
  <si>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</si>
  <si>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</si>
  <si>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</si>
  <si>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</si>
  <si>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</si>
  <si>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</si>
  <si>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</si>
  <si>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</si>
  <si>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</si>
  <si>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</si>
  <si>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</si>
  <si>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</si>
  <si>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</si>
  <si>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</si>
  <si>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</si>
  <si>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</si>
  <si>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</si>
  <si>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</si>
  <si>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</si>
  <si>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</si>
  <si>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</si>
  <si>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</si>
  <si>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</si>
  <si>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</si>
  <si>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</si>
  <si>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</si>
  <si>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</si>
  <si>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</si>
  <si>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</si>
  <si>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</si>
  <si>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</si>
  <si>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</si>
  <si>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</si>
  <si>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</si>
  <si>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</si>
  <si>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</si>
  <si>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</si>
  <si>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</si>
  <si>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</si>
  <si>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</si>
  <si>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</si>
  <si>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</si>
  <si>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</si>
  <si>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</si>
  <si>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</si>
  <si>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</si>
  <si>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</si>
  <si>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</si>
  <si>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</si>
  <si>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</si>
  <si>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</si>
  <si>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</si>
  <si>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</si>
  <si>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</si>
  <si>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</si>
  <si>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</si>
  <si>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</si>
  <si>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</si>
  <si>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</si>
  <si>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</si>
  <si>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</si>
  <si>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</si>
  <si>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</si>
  <si>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</si>
  <si>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</si>
  <si>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</si>
  <si>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</si>
  <si>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</si>
  <si>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</si>
  <si>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</si>
  <si>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</si>
  <si>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</si>
  <si>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</si>
  <si>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</si>
  <si>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</si>
  <si>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</si>
  <si>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</si>
  <si>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</si>
  <si>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</si>
  <si>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</si>
  <si>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</si>
  <si>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</si>
  <si>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</si>
  <si>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</si>
  <si>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</si>
  <si>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</si>
  <si>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</si>
  <si>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</si>
  <si>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</si>
  <si>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</si>
  <si>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</si>
  <si>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</si>
  <si>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</si>
  <si>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</si>
  <si>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</si>
  <si>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</si>
  <si>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</si>
  <si>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</si>
  <si>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</si>
  <si>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</si>
  <si>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</si>
  <si>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</si>
  <si>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</si>
  <si>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</si>
  <si>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</si>
  <si>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</si>
  <si>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</si>
  <si>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</si>
  <si>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</si>
  <si>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</si>
  <si>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</si>
  <si>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</si>
  <si>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</si>
  <si>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</si>
  <si>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</si>
  <si>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</si>
  <si>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</si>
  <si>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</si>
  <si>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</si>
  <si>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</si>
  <si>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</si>
  <si>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</si>
  <si>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</si>
  <si>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</si>
  <si>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</si>
  <si>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</si>
  <si>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</si>
  <si>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</si>
  <si>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</si>
  <si>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</si>
  <si>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</si>
  <si>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</si>
  <si>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</si>
  <si>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</si>
  <si>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</si>
  <si>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</si>
  <si>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</si>
  <si>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</si>
  <si>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</si>
  <si>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</si>
  <si>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</si>
  <si>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</si>
  <si>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</si>
  <si>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</si>
  <si>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</si>
  <si>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</si>
  <si>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</si>
  <si>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</si>
  <si>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</si>
  <si>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</si>
  <si>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</si>
  <si>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</si>
  <si>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</si>
  <si>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</si>
  <si>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</si>
  <si>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</si>
  <si>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</si>
  <si>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</si>
  <si>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</si>
  <si>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</si>
  <si>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</si>
  <si>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</si>
  <si>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</si>
  <si>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</si>
  <si>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</si>
  <si>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</si>
  <si>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</si>
  <si>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</si>
  <si>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</si>
  <si>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</si>
  <si>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</si>
  <si>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</si>
  <si>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</si>
  <si>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</si>
  <si>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</si>
  <si>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</si>
  <si>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</si>
  <si>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</si>
  <si>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</si>
  <si>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</si>
  <si>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</si>
  <si>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</si>
  <si>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</si>
  <si>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</si>
  <si>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</si>
  <si>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</si>
  <si>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</si>
  <si>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</si>
  <si>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</si>
  <si>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</si>
  <si>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</si>
  <si>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</si>
  <si>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</si>
  <si>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</si>
  <si>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</si>
  <si>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2016 年 10 月 24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</si>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</sst>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279</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603</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583</v>
      </c>
      <c r="C6" s="518"/>
      <c r="D6" s="519" t="s">
        <v>588</v>
      </c>
      <c r="E6" s="512"/>
      <c r="F6" s="513"/>
      <c r="G6" s="513"/>
      <c r="H6" s="514"/>
      <c r="I6" s="457"/>
      <c r="J6" s="521"/>
      <c r="K6" s="521"/>
    </row>
    <row r="7" spans="1:11" ht="13.7" customHeight="1" x14ac:dyDescent="0.15">
      <c r="A7" s="21"/>
      <c r="B7" s="518"/>
      <c r="C7" s="518"/>
      <c r="D7" s="519"/>
      <c r="E7" s="515"/>
      <c r="F7" s="516"/>
      <c r="G7" s="516"/>
      <c r="H7" s="517"/>
      <c r="I7" s="375" t="s">
        <v>604</v>
      </c>
      <c r="J7" s="520" t="s">
        <v>13</v>
      </c>
      <c r="K7" s="520"/>
    </row>
    <row r="8" spans="1:11" x14ac:dyDescent="0.15">
      <c r="A8" s="21"/>
      <c r="B8" s="503" t="s">
        <v>584</v>
      </c>
      <c r="C8" s="503"/>
      <c r="D8" s="375" t="s">
        <v>589</v>
      </c>
      <c r="E8" s="504" t="s">
        <v>598</v>
      </c>
      <c r="F8" s="505"/>
      <c r="G8" s="505"/>
      <c r="H8" s="506"/>
      <c r="I8" s="80" t="s">
        <v>605</v>
      </c>
      <c r="J8" s="507" t="s">
        <v>606</v>
      </c>
      <c r="K8" s="507"/>
    </row>
    <row r="9" spans="1:11" x14ac:dyDescent="0.15">
      <c r="A9" s="21"/>
      <c r="B9" s="21"/>
      <c r="C9" s="21" t="s">
        <v>42</v>
      </c>
      <c r="D9" s="375" t="s">
        <v>590</v>
      </c>
      <c r="E9" s="504" t="s">
        <v>496</v>
      </c>
      <c r="F9" s="505"/>
      <c r="G9" s="505"/>
      <c r="H9" s="506"/>
      <c r="I9" s="458"/>
      <c r="J9" s="524"/>
      <c r="K9" s="524"/>
    </row>
    <row r="10" spans="1:11" x14ac:dyDescent="0.15">
      <c r="A10" s="21"/>
      <c r="B10" s="21"/>
      <c r="C10" s="21"/>
      <c r="D10" s="375" t="s">
        <v>591</v>
      </c>
      <c r="E10" s="525">
        <v>137528275</v>
      </c>
      <c r="F10" s="526"/>
      <c r="G10" s="526"/>
      <c r="H10" s="527"/>
      <c r="I10" s="375"/>
      <c r="J10" s="375"/>
      <c r="K10" s="375"/>
    </row>
    <row r="11" spans="1:11" x14ac:dyDescent="0.15">
      <c r="A11" s="21"/>
      <c r="B11" s="21"/>
      <c r="C11" s="21"/>
      <c r="D11" s="375" t="s">
        <v>592</v>
      </c>
      <c r="E11" s="528">
        <v>186706</v>
      </c>
      <c r="F11" s="529"/>
      <c r="G11" s="529"/>
      <c r="H11" s="530"/>
      <c r="I11" s="375"/>
      <c r="J11" s="477"/>
      <c r="K11" s="477"/>
    </row>
    <row r="12" spans="1:11" x14ac:dyDescent="0.15">
      <c r="A12" s="21"/>
      <c r="B12" s="21"/>
      <c r="C12" s="21"/>
      <c r="D12" s="375" t="s">
        <v>593</v>
      </c>
      <c r="E12" s="528">
        <v>256774055293</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585</v>
      </c>
      <c r="C14" s="21"/>
      <c r="D14" s="21"/>
      <c r="E14" s="21"/>
      <c r="F14" s="21"/>
      <c r="G14" s="21"/>
      <c r="H14" s="21"/>
      <c r="I14" s="21"/>
      <c r="J14" s="478" t="s">
        <v>39</v>
      </c>
      <c r="K14" s="21"/>
    </row>
    <row r="15" spans="1:11" ht="13.5" customHeight="1" x14ac:dyDescent="0.15">
      <c r="A15" s="21"/>
      <c r="B15" s="363"/>
      <c r="C15" s="370"/>
      <c r="D15" s="376"/>
      <c r="E15" s="376"/>
      <c r="F15" s="531" t="s">
        <v>48</v>
      </c>
      <c r="G15" s="532"/>
      <c r="H15" s="533"/>
      <c r="I15" s="534" t="s">
        <v>51</v>
      </c>
      <c r="J15" s="535"/>
      <c r="K15" s="536"/>
    </row>
    <row r="16" spans="1:11" ht="40.5" x14ac:dyDescent="0.15">
      <c r="A16" s="21"/>
      <c r="B16" s="364" t="s">
        <v>281</v>
      </c>
      <c r="C16" s="80" t="s">
        <v>435</v>
      </c>
      <c r="D16" s="377" t="s">
        <v>594</v>
      </c>
      <c r="E16" s="385" t="s">
        <v>599</v>
      </c>
      <c r="F16" s="537" t="s">
        <v>600</v>
      </c>
      <c r="G16" s="539" t="s">
        <v>601</v>
      </c>
      <c r="H16" s="541" t="s">
        <v>545</v>
      </c>
      <c r="I16" s="537" t="s">
        <v>600</v>
      </c>
      <c r="J16" s="543" t="s">
        <v>601</v>
      </c>
      <c r="K16" s="522" t="s">
        <v>545</v>
      </c>
    </row>
    <row r="17" spans="1:11" ht="14.25" thickBot="1" x14ac:dyDescent="0.2">
      <c r="A17" s="21"/>
      <c r="B17" s="365"/>
      <c r="C17" s="371"/>
      <c r="D17" s="371"/>
      <c r="E17" s="386"/>
      <c r="F17" s="538"/>
      <c r="G17" s="540"/>
      <c r="H17" s="542"/>
      <c r="I17" s="538"/>
      <c r="J17" s="540"/>
      <c r="K17" s="523"/>
    </row>
    <row r="18" spans="1:11" x14ac:dyDescent="0.15">
      <c r="A18" s="21"/>
      <c r="B18" s="366" t="s">
        <v>282</v>
      </c>
      <c r="C18" s="372" t="s">
        <v>436</v>
      </c>
      <c r="D18" s="378">
        <v>0</v>
      </c>
      <c r="E18" s="387" t="s">
        <v>485</v>
      </c>
      <c r="F18" s="393"/>
      <c r="G18" s="419"/>
      <c r="H18" s="438" t="s">
        <v>485</v>
      </c>
      <c r="I18" s="459"/>
      <c r="J18" s="419"/>
      <c r="K18" s="484" t="s">
        <v>485</v>
      </c>
    </row>
    <row r="19" spans="1:11" ht="27" customHeight="1" x14ac:dyDescent="0.15">
      <c r="A19" s="21"/>
      <c r="B19" s="161" t="s">
        <v>283</v>
      </c>
      <c r="C19" s="58" t="s">
        <v>437</v>
      </c>
      <c r="D19" s="69">
        <v>0</v>
      </c>
      <c r="E19" s="388" t="s">
        <v>485</v>
      </c>
      <c r="F19" s="394"/>
      <c r="G19" s="420"/>
      <c r="H19" s="439" t="s">
        <v>485</v>
      </c>
      <c r="I19" s="460"/>
      <c r="J19" s="420"/>
      <c r="K19" s="485" t="s">
        <v>485</v>
      </c>
    </row>
    <row r="20" spans="1:11" x14ac:dyDescent="0.15">
      <c r="A20" s="21"/>
      <c r="B20" s="33" t="s">
        <v>284</v>
      </c>
      <c r="C20" s="544" t="s">
        <v>438</v>
      </c>
      <c r="D20" s="77">
        <v>0</v>
      </c>
      <c r="E20" s="547" t="s">
        <v>485</v>
      </c>
      <c r="F20" s="395"/>
      <c r="G20" s="421"/>
      <c r="H20" s="440" t="s">
        <v>485</v>
      </c>
      <c r="I20" s="461"/>
      <c r="J20" s="421"/>
      <c r="K20" s="486" t="s">
        <v>485</v>
      </c>
    </row>
    <row r="21" spans="1:11" x14ac:dyDescent="0.15">
      <c r="A21" s="21"/>
      <c r="B21" s="31" t="s">
        <v>285</v>
      </c>
      <c r="C21" s="545"/>
      <c r="D21" s="75">
        <v>20</v>
      </c>
      <c r="E21" s="548"/>
      <c r="F21" s="396"/>
      <c r="G21" s="422"/>
      <c r="H21" s="441" t="s">
        <v>485</v>
      </c>
      <c r="I21" s="462"/>
      <c r="J21" s="422"/>
      <c r="K21" s="487" t="s">
        <v>485</v>
      </c>
    </row>
    <row r="22" spans="1:11" x14ac:dyDescent="0.15">
      <c r="A22" s="21"/>
      <c r="B22" s="31" t="s">
        <v>286</v>
      </c>
      <c r="C22" s="545"/>
      <c r="D22" s="75">
        <v>50</v>
      </c>
      <c r="E22" s="548"/>
      <c r="F22" s="396"/>
      <c r="G22" s="422"/>
      <c r="H22" s="441" t="s">
        <v>485</v>
      </c>
      <c r="I22" s="462"/>
      <c r="J22" s="422"/>
      <c r="K22" s="487" t="s">
        <v>485</v>
      </c>
    </row>
    <row r="23" spans="1:11" x14ac:dyDescent="0.15">
      <c r="A23" s="21"/>
      <c r="B23" s="31" t="s">
        <v>287</v>
      </c>
      <c r="C23" s="545"/>
      <c r="D23" s="75">
        <v>100</v>
      </c>
      <c r="E23" s="548"/>
      <c r="F23" s="396"/>
      <c r="G23" s="422"/>
      <c r="H23" s="441" t="s">
        <v>485</v>
      </c>
      <c r="I23" s="462"/>
      <c r="J23" s="422"/>
      <c r="K23" s="487" t="s">
        <v>485</v>
      </c>
    </row>
    <row r="24" spans="1:11" x14ac:dyDescent="0.15">
      <c r="A24" s="21"/>
      <c r="B24" s="34" t="s">
        <v>288</v>
      </c>
      <c r="C24" s="546"/>
      <c r="D24" s="81">
        <v>150</v>
      </c>
      <c r="E24" s="549"/>
      <c r="F24" s="395"/>
      <c r="G24" s="421"/>
      <c r="H24" s="440" t="s">
        <v>485</v>
      </c>
      <c r="I24" s="461"/>
      <c r="J24" s="421"/>
      <c r="K24" s="486" t="s">
        <v>485</v>
      </c>
    </row>
    <row r="25" spans="1:11" x14ac:dyDescent="0.15">
      <c r="A25" s="21"/>
      <c r="B25" s="161" t="s">
        <v>289</v>
      </c>
      <c r="C25" s="67" t="s">
        <v>439</v>
      </c>
      <c r="D25" s="69">
        <v>0</v>
      </c>
      <c r="E25" s="388" t="s">
        <v>485</v>
      </c>
      <c r="F25" s="394"/>
      <c r="G25" s="420"/>
      <c r="H25" s="439" t="s">
        <v>485</v>
      </c>
      <c r="I25" s="460"/>
      <c r="J25" s="420"/>
      <c r="K25" s="485" t="s">
        <v>485</v>
      </c>
    </row>
    <row r="26" spans="1:11" x14ac:dyDescent="0.15">
      <c r="A26" s="21"/>
      <c r="B26" s="161" t="s">
        <v>290</v>
      </c>
      <c r="C26" s="67" t="s">
        <v>440</v>
      </c>
      <c r="D26" s="69">
        <v>0</v>
      </c>
      <c r="E26" s="388" t="s">
        <v>485</v>
      </c>
      <c r="F26" s="394"/>
      <c r="G26" s="420"/>
      <c r="H26" s="439" t="s">
        <v>485</v>
      </c>
      <c r="I26" s="460"/>
      <c r="J26" s="420"/>
      <c r="K26" s="485" t="s">
        <v>485</v>
      </c>
    </row>
    <row r="27" spans="1:11" x14ac:dyDescent="0.15">
      <c r="A27" s="21"/>
      <c r="B27" s="33" t="s">
        <v>291</v>
      </c>
      <c r="C27" s="550" t="s">
        <v>441</v>
      </c>
      <c r="D27" s="77">
        <v>20</v>
      </c>
      <c r="E27" s="547" t="s">
        <v>485</v>
      </c>
      <c r="F27" s="395"/>
      <c r="G27" s="421"/>
      <c r="H27" s="440" t="s">
        <v>485</v>
      </c>
      <c r="I27" s="461"/>
      <c r="J27" s="421"/>
      <c r="K27" s="486" t="s">
        <v>485</v>
      </c>
    </row>
    <row r="28" spans="1:11" x14ac:dyDescent="0.15">
      <c r="A28" s="21"/>
      <c r="B28" s="31" t="s">
        <v>292</v>
      </c>
      <c r="C28" s="551"/>
      <c r="D28" s="75">
        <v>50</v>
      </c>
      <c r="E28" s="548"/>
      <c r="F28" s="396"/>
      <c r="G28" s="422"/>
      <c r="H28" s="441" t="s">
        <v>485</v>
      </c>
      <c r="I28" s="462"/>
      <c r="J28" s="422"/>
      <c r="K28" s="487" t="s">
        <v>485</v>
      </c>
    </row>
    <row r="29" spans="1:11" x14ac:dyDescent="0.15">
      <c r="A29" s="21"/>
      <c r="B29" s="31" t="s">
        <v>293</v>
      </c>
      <c r="C29" s="551"/>
      <c r="D29" s="75">
        <v>100</v>
      </c>
      <c r="E29" s="548"/>
      <c r="F29" s="396"/>
      <c r="G29" s="422"/>
      <c r="H29" s="441" t="s">
        <v>485</v>
      </c>
      <c r="I29" s="462"/>
      <c r="J29" s="422"/>
      <c r="K29" s="487" t="s">
        <v>485</v>
      </c>
    </row>
    <row r="30" spans="1:11" x14ac:dyDescent="0.15">
      <c r="A30" s="21"/>
      <c r="B30" s="34" t="s">
        <v>294</v>
      </c>
      <c r="C30" s="552"/>
      <c r="D30" s="81">
        <v>150</v>
      </c>
      <c r="E30" s="549"/>
      <c r="F30" s="395"/>
      <c r="G30" s="421"/>
      <c r="H30" s="440" t="s">
        <v>485</v>
      </c>
      <c r="I30" s="461"/>
      <c r="J30" s="421"/>
      <c r="K30" s="486" t="s">
        <v>485</v>
      </c>
    </row>
    <row r="31" spans="1:11" x14ac:dyDescent="0.15">
      <c r="A31" s="21"/>
      <c r="B31" s="30" t="s">
        <v>295</v>
      </c>
      <c r="C31" s="553" t="s">
        <v>442</v>
      </c>
      <c r="D31" s="74">
        <v>0</v>
      </c>
      <c r="E31" s="547" t="s">
        <v>485</v>
      </c>
      <c r="F31" s="397"/>
      <c r="G31" s="423"/>
      <c r="H31" s="442" t="s">
        <v>485</v>
      </c>
      <c r="I31" s="463"/>
      <c r="J31" s="423"/>
      <c r="K31" s="488" t="s">
        <v>485</v>
      </c>
    </row>
    <row r="32" spans="1:11" x14ac:dyDescent="0.15">
      <c r="A32" s="21"/>
      <c r="B32" s="31" t="s">
        <v>296</v>
      </c>
      <c r="C32" s="554"/>
      <c r="D32" s="75">
        <v>20</v>
      </c>
      <c r="E32" s="548"/>
      <c r="F32" s="396"/>
      <c r="G32" s="422"/>
      <c r="H32" s="441" t="s">
        <v>485</v>
      </c>
      <c r="I32" s="462"/>
      <c r="J32" s="422"/>
      <c r="K32" s="487" t="s">
        <v>485</v>
      </c>
    </row>
    <row r="33" spans="1:11" x14ac:dyDescent="0.15">
      <c r="A33" s="21"/>
      <c r="B33" s="31" t="s">
        <v>297</v>
      </c>
      <c r="C33" s="554"/>
      <c r="D33" s="75">
        <v>30</v>
      </c>
      <c r="E33" s="548"/>
      <c r="F33" s="396"/>
      <c r="G33" s="422"/>
      <c r="H33" s="441" t="s">
        <v>485</v>
      </c>
      <c r="I33" s="462"/>
      <c r="J33" s="422"/>
      <c r="K33" s="487" t="s">
        <v>485</v>
      </c>
    </row>
    <row r="34" spans="1:11" x14ac:dyDescent="0.15">
      <c r="A34" s="21"/>
      <c r="B34" s="31" t="s">
        <v>298</v>
      </c>
      <c r="C34" s="554"/>
      <c r="D34" s="75">
        <v>50</v>
      </c>
      <c r="E34" s="548"/>
      <c r="F34" s="396"/>
      <c r="G34" s="422"/>
      <c r="H34" s="441" t="s">
        <v>485</v>
      </c>
      <c r="I34" s="462"/>
      <c r="J34" s="422"/>
      <c r="K34" s="487" t="s">
        <v>485</v>
      </c>
    </row>
    <row r="35" spans="1:11" x14ac:dyDescent="0.15">
      <c r="A35" s="21"/>
      <c r="B35" s="31" t="s">
        <v>299</v>
      </c>
      <c r="C35" s="554"/>
      <c r="D35" s="75">
        <v>100</v>
      </c>
      <c r="E35" s="548"/>
      <c r="F35" s="396"/>
      <c r="G35" s="422"/>
      <c r="H35" s="441" t="s">
        <v>485</v>
      </c>
      <c r="I35" s="462"/>
      <c r="J35" s="422"/>
      <c r="K35" s="487" t="s">
        <v>485</v>
      </c>
    </row>
    <row r="36" spans="1:11" x14ac:dyDescent="0.15">
      <c r="A36" s="21"/>
      <c r="B36" s="32" t="s">
        <v>300</v>
      </c>
      <c r="C36" s="555"/>
      <c r="D36" s="76">
        <v>150</v>
      </c>
      <c r="E36" s="549"/>
      <c r="F36" s="398"/>
      <c r="G36" s="424"/>
      <c r="H36" s="443" t="s">
        <v>485</v>
      </c>
      <c r="I36" s="464"/>
      <c r="J36" s="424"/>
      <c r="K36" s="489" t="s">
        <v>485</v>
      </c>
    </row>
    <row r="37" spans="1:11" x14ac:dyDescent="0.15">
      <c r="A37" s="21"/>
      <c r="B37" s="33" t="s">
        <v>301</v>
      </c>
      <c r="C37" s="544" t="s">
        <v>443</v>
      </c>
      <c r="D37" s="77">
        <v>10</v>
      </c>
      <c r="E37" s="547" t="s">
        <v>485</v>
      </c>
      <c r="F37" s="395"/>
      <c r="G37" s="421"/>
      <c r="H37" s="440" t="s">
        <v>485</v>
      </c>
      <c r="I37" s="461"/>
      <c r="J37" s="421"/>
      <c r="K37" s="486" t="s">
        <v>485</v>
      </c>
    </row>
    <row r="38" spans="1:11" x14ac:dyDescent="0.15">
      <c r="A38" s="21"/>
      <c r="B38" s="34" t="s">
        <v>302</v>
      </c>
      <c r="C38" s="545"/>
      <c r="D38" s="81">
        <v>20</v>
      </c>
      <c r="E38" s="548"/>
      <c r="F38" s="396"/>
      <c r="G38" s="422"/>
      <c r="H38" s="441" t="s">
        <v>485</v>
      </c>
      <c r="I38" s="462"/>
      <c r="J38" s="422"/>
      <c r="K38" s="487" t="s">
        <v>485</v>
      </c>
    </row>
    <row r="39" spans="1:11" x14ac:dyDescent="0.15">
      <c r="A39" s="21"/>
      <c r="B39" s="34" t="s">
        <v>303</v>
      </c>
      <c r="C39" s="545"/>
      <c r="D39" s="75">
        <v>50</v>
      </c>
      <c r="E39" s="548"/>
      <c r="F39" s="399"/>
      <c r="G39" s="425"/>
      <c r="H39" s="444" t="s">
        <v>485</v>
      </c>
      <c r="I39" s="465"/>
      <c r="J39" s="425"/>
      <c r="K39" s="490" t="s">
        <v>485</v>
      </c>
    </row>
    <row r="40" spans="1:11" x14ac:dyDescent="0.15">
      <c r="A40" s="21"/>
      <c r="B40" s="34" t="s">
        <v>304</v>
      </c>
      <c r="C40" s="545"/>
      <c r="D40" s="75">
        <v>100</v>
      </c>
      <c r="E40" s="548"/>
      <c r="F40" s="400"/>
      <c r="G40" s="422"/>
      <c r="H40" s="441" t="s">
        <v>485</v>
      </c>
      <c r="I40" s="462"/>
      <c r="J40" s="422"/>
      <c r="K40" s="487" t="s">
        <v>485</v>
      </c>
    </row>
    <row r="41" spans="1:11" x14ac:dyDescent="0.15">
      <c r="A41" s="21"/>
      <c r="B41" s="34" t="s">
        <v>305</v>
      </c>
      <c r="C41" s="546"/>
      <c r="D41" s="68">
        <v>150</v>
      </c>
      <c r="E41" s="549"/>
      <c r="F41" s="401"/>
      <c r="G41" s="424"/>
      <c r="H41" s="443" t="s">
        <v>485</v>
      </c>
      <c r="I41" s="464"/>
      <c r="J41" s="424"/>
      <c r="K41" s="489" t="s">
        <v>485</v>
      </c>
    </row>
    <row r="42" spans="1:11" x14ac:dyDescent="0.15">
      <c r="A42" s="21"/>
      <c r="B42" s="35" t="s">
        <v>306</v>
      </c>
      <c r="C42" s="556" t="s">
        <v>444</v>
      </c>
      <c r="D42" s="379">
        <v>10</v>
      </c>
      <c r="E42" s="547" t="s">
        <v>485</v>
      </c>
      <c r="F42" s="402"/>
      <c r="G42" s="423"/>
      <c r="H42" s="442" t="s">
        <v>485</v>
      </c>
      <c r="I42" s="463"/>
      <c r="J42" s="423"/>
      <c r="K42" s="488" t="s">
        <v>485</v>
      </c>
    </row>
    <row r="43" spans="1:11" x14ac:dyDescent="0.15">
      <c r="A43" s="21"/>
      <c r="B43" s="34" t="s">
        <v>307</v>
      </c>
      <c r="C43" s="557"/>
      <c r="D43" s="75">
        <v>20</v>
      </c>
      <c r="E43" s="548"/>
      <c r="F43" s="400"/>
      <c r="G43" s="422"/>
      <c r="H43" s="441" t="s">
        <v>485</v>
      </c>
      <c r="I43" s="462"/>
      <c r="J43" s="422"/>
      <c r="K43" s="487" t="s">
        <v>485</v>
      </c>
    </row>
    <row r="44" spans="1:11" x14ac:dyDescent="0.15">
      <c r="A44" s="21"/>
      <c r="B44" s="34" t="s">
        <v>308</v>
      </c>
      <c r="C44" s="557"/>
      <c r="D44" s="75">
        <v>50</v>
      </c>
      <c r="E44" s="548"/>
      <c r="F44" s="400"/>
      <c r="G44" s="422"/>
      <c r="H44" s="441" t="s">
        <v>485</v>
      </c>
      <c r="I44" s="462"/>
      <c r="J44" s="422"/>
      <c r="K44" s="487" t="s">
        <v>485</v>
      </c>
    </row>
    <row r="45" spans="1:11" x14ac:dyDescent="0.15">
      <c r="A45" s="21"/>
      <c r="B45" s="34" t="s">
        <v>309</v>
      </c>
      <c r="C45" s="557"/>
      <c r="D45" s="75">
        <v>100</v>
      </c>
      <c r="E45" s="548"/>
      <c r="F45" s="400"/>
      <c r="G45" s="422"/>
      <c r="H45" s="441" t="s">
        <v>485</v>
      </c>
      <c r="I45" s="462"/>
      <c r="J45" s="422"/>
      <c r="K45" s="487" t="s">
        <v>485</v>
      </c>
    </row>
    <row r="46" spans="1:11" x14ac:dyDescent="0.15">
      <c r="A46" s="21"/>
      <c r="B46" s="34" t="s">
        <v>310</v>
      </c>
      <c r="C46" s="558"/>
      <c r="D46" s="68">
        <v>150</v>
      </c>
      <c r="E46" s="549"/>
      <c r="F46" s="401"/>
      <c r="G46" s="424"/>
      <c r="H46" s="443" t="s">
        <v>485</v>
      </c>
      <c r="I46" s="464"/>
      <c r="J46" s="424"/>
      <c r="K46" s="489" t="s">
        <v>485</v>
      </c>
    </row>
    <row r="47" spans="1:11" x14ac:dyDescent="0.15">
      <c r="A47" s="21"/>
      <c r="B47" s="36" t="s">
        <v>311</v>
      </c>
      <c r="C47" s="556" t="s">
        <v>445</v>
      </c>
      <c r="D47" s="80">
        <v>20</v>
      </c>
      <c r="E47" s="547" t="s">
        <v>485</v>
      </c>
      <c r="F47" s="396"/>
      <c r="G47" s="422"/>
      <c r="H47" s="441" t="s">
        <v>485</v>
      </c>
      <c r="I47" s="462"/>
      <c r="J47" s="422"/>
      <c r="K47" s="487" t="s">
        <v>485</v>
      </c>
    </row>
    <row r="48" spans="1:11" x14ac:dyDescent="0.15">
      <c r="A48" s="21"/>
      <c r="B48" s="34" t="s">
        <v>312</v>
      </c>
      <c r="C48" s="557"/>
      <c r="D48" s="75">
        <v>50</v>
      </c>
      <c r="E48" s="548"/>
      <c r="F48" s="399"/>
      <c r="G48" s="425"/>
      <c r="H48" s="444" t="s">
        <v>485</v>
      </c>
      <c r="I48" s="465"/>
      <c r="J48" s="425"/>
      <c r="K48" s="490" t="s">
        <v>485</v>
      </c>
    </row>
    <row r="49" spans="1:11" x14ac:dyDescent="0.15">
      <c r="A49" s="21"/>
      <c r="B49" s="34" t="s">
        <v>313</v>
      </c>
      <c r="C49" s="557"/>
      <c r="D49" s="75">
        <v>100</v>
      </c>
      <c r="E49" s="548"/>
      <c r="F49" s="400"/>
      <c r="G49" s="422"/>
      <c r="H49" s="441" t="s">
        <v>485</v>
      </c>
      <c r="I49" s="462"/>
      <c r="J49" s="422"/>
      <c r="K49" s="487" t="s">
        <v>485</v>
      </c>
    </row>
    <row r="50" spans="1:11" x14ac:dyDescent="0.15">
      <c r="A50" s="21"/>
      <c r="B50" s="37" t="s">
        <v>314</v>
      </c>
      <c r="C50" s="558"/>
      <c r="D50" s="68">
        <v>150</v>
      </c>
      <c r="E50" s="549"/>
      <c r="F50" s="401"/>
      <c r="G50" s="424"/>
      <c r="H50" s="443" t="s">
        <v>485</v>
      </c>
      <c r="I50" s="464"/>
      <c r="J50" s="424"/>
      <c r="K50" s="489" t="s">
        <v>485</v>
      </c>
    </row>
    <row r="51" spans="1:11" x14ac:dyDescent="0.15">
      <c r="A51" s="21"/>
      <c r="B51" s="33" t="s">
        <v>315</v>
      </c>
      <c r="C51" s="544" t="s">
        <v>259</v>
      </c>
      <c r="D51" s="77">
        <v>20</v>
      </c>
      <c r="E51" s="547">
        <v>0.2</v>
      </c>
      <c r="F51" s="403">
        <v>8144832520</v>
      </c>
      <c r="G51" s="425">
        <v>1628966504</v>
      </c>
      <c r="H51" s="444">
        <v>6.3E-3</v>
      </c>
      <c r="I51" s="465">
        <v>8144832520</v>
      </c>
      <c r="J51" s="425">
        <v>1628966504</v>
      </c>
      <c r="K51" s="490">
        <v>6.3E-3</v>
      </c>
    </row>
    <row r="52" spans="1:11" x14ac:dyDescent="0.15">
      <c r="A52" s="21"/>
      <c r="B52" s="33" t="s">
        <v>316</v>
      </c>
      <c r="C52" s="545"/>
      <c r="D52" s="77">
        <v>30</v>
      </c>
      <c r="E52" s="548"/>
      <c r="F52" s="403"/>
      <c r="G52" s="425"/>
      <c r="H52" s="444" t="s">
        <v>485</v>
      </c>
      <c r="I52" s="465"/>
      <c r="J52" s="425"/>
      <c r="K52" s="490" t="s">
        <v>485</v>
      </c>
    </row>
    <row r="53" spans="1:11" x14ac:dyDescent="0.15">
      <c r="A53" s="21"/>
      <c r="B53" s="33" t="s">
        <v>317</v>
      </c>
      <c r="C53" s="545"/>
      <c r="D53" s="77">
        <v>40</v>
      </c>
      <c r="E53" s="548"/>
      <c r="F53" s="403"/>
      <c r="G53" s="425"/>
      <c r="H53" s="444" t="s">
        <v>485</v>
      </c>
      <c r="I53" s="465"/>
      <c r="J53" s="425"/>
      <c r="K53" s="490" t="s">
        <v>485</v>
      </c>
    </row>
    <row r="54" spans="1:11" x14ac:dyDescent="0.15">
      <c r="A54" s="21"/>
      <c r="B54" s="31" t="s">
        <v>318</v>
      </c>
      <c r="C54" s="545"/>
      <c r="D54" s="75">
        <v>50</v>
      </c>
      <c r="E54" s="548"/>
      <c r="F54" s="396"/>
      <c r="G54" s="422"/>
      <c r="H54" s="441" t="s">
        <v>485</v>
      </c>
      <c r="I54" s="462"/>
      <c r="J54" s="422"/>
      <c r="K54" s="487" t="s">
        <v>485</v>
      </c>
    </row>
    <row r="55" spans="1:11" x14ac:dyDescent="0.15">
      <c r="A55" s="21"/>
      <c r="B55" s="33" t="s">
        <v>319</v>
      </c>
      <c r="C55" s="545"/>
      <c r="D55" s="77">
        <v>75</v>
      </c>
      <c r="E55" s="548"/>
      <c r="F55" s="403"/>
      <c r="G55" s="425"/>
      <c r="H55" s="444" t="s">
        <v>485</v>
      </c>
      <c r="I55" s="465"/>
      <c r="J55" s="425"/>
      <c r="K55" s="490" t="s">
        <v>485</v>
      </c>
    </row>
    <row r="56" spans="1:11" x14ac:dyDescent="0.15">
      <c r="A56" s="21"/>
      <c r="B56" s="31" t="s">
        <v>320</v>
      </c>
      <c r="C56" s="545"/>
      <c r="D56" s="75">
        <v>100</v>
      </c>
      <c r="E56" s="548"/>
      <c r="F56" s="396"/>
      <c r="G56" s="422"/>
      <c r="H56" s="441" t="s">
        <v>485</v>
      </c>
      <c r="I56" s="462"/>
      <c r="J56" s="422"/>
      <c r="K56" s="487" t="s">
        <v>485</v>
      </c>
    </row>
    <row r="57" spans="1:11" x14ac:dyDescent="0.15">
      <c r="A57" s="21"/>
      <c r="B57" s="34" t="s">
        <v>321</v>
      </c>
      <c r="C57" s="545"/>
      <c r="D57" s="81">
        <v>150</v>
      </c>
      <c r="E57" s="548"/>
      <c r="F57" s="404"/>
      <c r="G57" s="426"/>
      <c r="H57" s="445" t="s">
        <v>485</v>
      </c>
      <c r="I57" s="466"/>
      <c r="J57" s="426"/>
      <c r="K57" s="491" t="s">
        <v>485</v>
      </c>
    </row>
    <row r="58" spans="1:11" s="156" customFormat="1" x14ac:dyDescent="0.15">
      <c r="A58" s="21"/>
      <c r="B58" s="37" t="s">
        <v>322</v>
      </c>
      <c r="C58" s="546"/>
      <c r="D58" s="78">
        <v>250</v>
      </c>
      <c r="E58" s="549"/>
      <c r="F58" s="405"/>
      <c r="G58" s="427"/>
      <c r="H58" s="446" t="s">
        <v>485</v>
      </c>
      <c r="I58" s="467"/>
      <c r="J58" s="427"/>
      <c r="K58" s="492" t="s">
        <v>485</v>
      </c>
    </row>
    <row r="59" spans="1:11" x14ac:dyDescent="0.15">
      <c r="A59" s="21"/>
      <c r="B59" s="38" t="s">
        <v>323</v>
      </c>
      <c r="C59" s="544" t="s">
        <v>446</v>
      </c>
      <c r="D59" s="77">
        <v>10</v>
      </c>
      <c r="E59" s="547" t="s">
        <v>485</v>
      </c>
      <c r="F59" s="403"/>
      <c r="G59" s="425"/>
      <c r="H59" s="444" t="s">
        <v>485</v>
      </c>
      <c r="I59" s="465"/>
      <c r="J59" s="425"/>
      <c r="K59" s="490" t="s">
        <v>485</v>
      </c>
    </row>
    <row r="60" spans="1:11" x14ac:dyDescent="0.15">
      <c r="A60" s="21"/>
      <c r="B60" s="33" t="s">
        <v>324</v>
      </c>
      <c r="C60" s="545"/>
      <c r="D60" s="77">
        <v>15</v>
      </c>
      <c r="E60" s="548"/>
      <c r="F60" s="403"/>
      <c r="G60" s="425"/>
      <c r="H60" s="444" t="s">
        <v>485</v>
      </c>
      <c r="I60" s="465"/>
      <c r="J60" s="425"/>
      <c r="K60" s="490" t="s">
        <v>485</v>
      </c>
    </row>
    <row r="61" spans="1:11" x14ac:dyDescent="0.15">
      <c r="A61" s="21"/>
      <c r="B61" s="33" t="s">
        <v>325</v>
      </c>
      <c r="C61" s="545"/>
      <c r="D61" s="77">
        <v>20</v>
      </c>
      <c r="E61" s="548"/>
      <c r="F61" s="403"/>
      <c r="G61" s="425"/>
      <c r="H61" s="444" t="s">
        <v>485</v>
      </c>
      <c r="I61" s="465"/>
      <c r="J61" s="425"/>
      <c r="K61" s="490" t="s">
        <v>485</v>
      </c>
    </row>
    <row r="62" spans="1:11" x14ac:dyDescent="0.15">
      <c r="A62" s="21"/>
      <c r="B62" s="31" t="s">
        <v>326</v>
      </c>
      <c r="C62" s="545"/>
      <c r="D62" s="75">
        <v>25</v>
      </c>
      <c r="E62" s="548"/>
      <c r="F62" s="396"/>
      <c r="G62" s="422"/>
      <c r="H62" s="441" t="s">
        <v>485</v>
      </c>
      <c r="I62" s="462"/>
      <c r="J62" s="422"/>
      <c r="K62" s="487" t="s">
        <v>485</v>
      </c>
    </row>
    <row r="63" spans="1:11" x14ac:dyDescent="0.15">
      <c r="A63" s="21"/>
      <c r="B63" s="33" t="s">
        <v>327</v>
      </c>
      <c r="C63" s="545"/>
      <c r="D63" s="77">
        <v>35</v>
      </c>
      <c r="E63" s="548"/>
      <c r="F63" s="403"/>
      <c r="G63" s="425"/>
      <c r="H63" s="444" t="s">
        <v>485</v>
      </c>
      <c r="I63" s="465"/>
      <c r="J63" s="425"/>
      <c r="K63" s="490" t="s">
        <v>485</v>
      </c>
    </row>
    <row r="64" spans="1:11" x14ac:dyDescent="0.15">
      <c r="A64" s="21"/>
      <c r="B64" s="31" t="s">
        <v>328</v>
      </c>
      <c r="C64" s="545"/>
      <c r="D64" s="75">
        <v>50</v>
      </c>
      <c r="E64" s="548"/>
      <c r="F64" s="396"/>
      <c r="G64" s="422"/>
      <c r="H64" s="441" t="s">
        <v>485</v>
      </c>
      <c r="I64" s="462"/>
      <c r="J64" s="422"/>
      <c r="K64" s="487" t="s">
        <v>485</v>
      </c>
    </row>
    <row r="65" spans="1:11" x14ac:dyDescent="0.15">
      <c r="A65" s="21"/>
      <c r="B65" s="37" t="s">
        <v>329</v>
      </c>
      <c r="C65" s="546"/>
      <c r="D65" s="78">
        <v>100</v>
      </c>
      <c r="E65" s="549"/>
      <c r="F65" s="405"/>
      <c r="G65" s="427"/>
      <c r="H65" s="446" t="s">
        <v>485</v>
      </c>
      <c r="I65" s="467"/>
      <c r="J65" s="427"/>
      <c r="K65" s="492" t="s">
        <v>485</v>
      </c>
    </row>
    <row r="66" spans="1:11" x14ac:dyDescent="0.15">
      <c r="A66" s="21"/>
      <c r="B66" s="33" t="s">
        <v>330</v>
      </c>
      <c r="C66" s="556" t="s">
        <v>447</v>
      </c>
      <c r="D66" s="77">
        <v>20</v>
      </c>
      <c r="E66" s="547" t="s">
        <v>485</v>
      </c>
      <c r="F66" s="395"/>
      <c r="G66" s="421"/>
      <c r="H66" s="440" t="s">
        <v>485</v>
      </c>
      <c r="I66" s="461"/>
      <c r="J66" s="421"/>
      <c r="K66" s="486" t="s">
        <v>485</v>
      </c>
    </row>
    <row r="67" spans="1:11" x14ac:dyDescent="0.15">
      <c r="A67" s="21"/>
      <c r="B67" s="31" t="s">
        <v>331</v>
      </c>
      <c r="C67" s="557"/>
      <c r="D67" s="75">
        <v>50</v>
      </c>
      <c r="E67" s="548"/>
      <c r="F67" s="396"/>
      <c r="G67" s="422"/>
      <c r="H67" s="441" t="s">
        <v>485</v>
      </c>
      <c r="I67" s="462"/>
      <c r="J67" s="422"/>
      <c r="K67" s="487" t="s">
        <v>485</v>
      </c>
    </row>
    <row r="68" spans="1:11" x14ac:dyDescent="0.15">
      <c r="A68" s="21"/>
      <c r="B68" s="31" t="s">
        <v>332</v>
      </c>
      <c r="C68" s="557"/>
      <c r="D68" s="75">
        <v>75</v>
      </c>
      <c r="E68" s="548"/>
      <c r="F68" s="396"/>
      <c r="G68" s="422"/>
      <c r="H68" s="441" t="s">
        <v>485</v>
      </c>
      <c r="I68" s="462"/>
      <c r="J68" s="422"/>
      <c r="K68" s="487" t="s">
        <v>485</v>
      </c>
    </row>
    <row r="69" spans="1:11" x14ac:dyDescent="0.15">
      <c r="A69" s="21"/>
      <c r="B69" s="31" t="s">
        <v>333</v>
      </c>
      <c r="C69" s="557"/>
      <c r="D69" s="75">
        <v>85</v>
      </c>
      <c r="E69" s="548"/>
      <c r="F69" s="396"/>
      <c r="G69" s="422"/>
      <c r="H69" s="441" t="s">
        <v>485</v>
      </c>
      <c r="I69" s="462"/>
      <c r="J69" s="422"/>
      <c r="K69" s="487" t="s">
        <v>485</v>
      </c>
    </row>
    <row r="70" spans="1:11" x14ac:dyDescent="0.15">
      <c r="A70" s="21"/>
      <c r="B70" s="31" t="s">
        <v>334</v>
      </c>
      <c r="C70" s="557"/>
      <c r="D70" s="75">
        <v>100</v>
      </c>
      <c r="E70" s="548"/>
      <c r="F70" s="396"/>
      <c r="G70" s="422"/>
      <c r="H70" s="441" t="s">
        <v>485</v>
      </c>
      <c r="I70" s="462"/>
      <c r="J70" s="422"/>
      <c r="K70" s="487" t="s">
        <v>485</v>
      </c>
    </row>
    <row r="71" spans="1:11" x14ac:dyDescent="0.15">
      <c r="A71" s="21"/>
      <c r="B71" s="34" t="s">
        <v>335</v>
      </c>
      <c r="C71" s="557"/>
      <c r="D71" s="81">
        <v>150</v>
      </c>
      <c r="E71" s="548"/>
      <c r="F71" s="404"/>
      <c r="G71" s="426"/>
      <c r="H71" s="445" t="s">
        <v>485</v>
      </c>
      <c r="I71" s="466"/>
      <c r="J71" s="426"/>
      <c r="K71" s="491" t="s">
        <v>485</v>
      </c>
    </row>
    <row r="72" spans="1:11" s="156" customFormat="1" x14ac:dyDescent="0.15">
      <c r="A72" s="21"/>
      <c r="B72" s="37" t="s">
        <v>336</v>
      </c>
      <c r="C72" s="558"/>
      <c r="D72" s="78">
        <v>250</v>
      </c>
      <c r="E72" s="549"/>
      <c r="F72" s="405"/>
      <c r="G72" s="427"/>
      <c r="H72" s="446" t="s">
        <v>485</v>
      </c>
      <c r="I72" s="467"/>
      <c r="J72" s="427"/>
      <c r="K72" s="492" t="s">
        <v>485</v>
      </c>
    </row>
    <row r="73" spans="1:11" x14ac:dyDescent="0.15">
      <c r="A73" s="21"/>
      <c r="B73" s="35" t="s">
        <v>337</v>
      </c>
      <c r="C73" s="556" t="s">
        <v>448</v>
      </c>
      <c r="D73" s="74">
        <v>20</v>
      </c>
      <c r="E73" s="547" t="s">
        <v>485</v>
      </c>
      <c r="F73" s="406"/>
      <c r="G73" s="428"/>
      <c r="H73" s="447" t="s">
        <v>485</v>
      </c>
      <c r="I73" s="468"/>
      <c r="J73" s="428"/>
      <c r="K73" s="493" t="s">
        <v>485</v>
      </c>
    </row>
    <row r="74" spans="1:11" x14ac:dyDescent="0.15">
      <c r="A74" s="21"/>
      <c r="B74" s="39" t="s">
        <v>338</v>
      </c>
      <c r="C74" s="557"/>
      <c r="D74" s="75">
        <v>50</v>
      </c>
      <c r="E74" s="548"/>
      <c r="F74" s="403"/>
      <c r="G74" s="425"/>
      <c r="H74" s="444" t="s">
        <v>485</v>
      </c>
      <c r="I74" s="465"/>
      <c r="J74" s="425"/>
      <c r="K74" s="490" t="s">
        <v>485</v>
      </c>
    </row>
    <row r="75" spans="1:11" x14ac:dyDescent="0.15">
      <c r="A75" s="21"/>
      <c r="B75" s="39" t="s">
        <v>339</v>
      </c>
      <c r="C75" s="557"/>
      <c r="D75" s="75">
        <v>75</v>
      </c>
      <c r="E75" s="548"/>
      <c r="F75" s="403"/>
      <c r="G75" s="425"/>
      <c r="H75" s="444" t="s">
        <v>485</v>
      </c>
      <c r="I75" s="465"/>
      <c r="J75" s="425"/>
      <c r="K75" s="490" t="s">
        <v>485</v>
      </c>
    </row>
    <row r="76" spans="1:11" x14ac:dyDescent="0.15">
      <c r="A76" s="21"/>
      <c r="B76" s="39" t="s">
        <v>340</v>
      </c>
      <c r="C76" s="557"/>
      <c r="D76" s="75">
        <v>80</v>
      </c>
      <c r="E76" s="548"/>
      <c r="F76" s="403"/>
      <c r="G76" s="425"/>
      <c r="H76" s="444" t="s">
        <v>485</v>
      </c>
      <c r="I76" s="465"/>
      <c r="J76" s="425"/>
      <c r="K76" s="490" t="s">
        <v>485</v>
      </c>
    </row>
    <row r="77" spans="1:11" x14ac:dyDescent="0.15">
      <c r="A77" s="21"/>
      <c r="B77" s="40" t="s">
        <v>341</v>
      </c>
      <c r="C77" s="557"/>
      <c r="D77" s="75">
        <v>100</v>
      </c>
      <c r="E77" s="548"/>
      <c r="F77" s="396"/>
      <c r="G77" s="422"/>
      <c r="H77" s="441" t="s">
        <v>485</v>
      </c>
      <c r="I77" s="462"/>
      <c r="J77" s="422"/>
      <c r="K77" s="487" t="s">
        <v>485</v>
      </c>
    </row>
    <row r="78" spans="1:11" x14ac:dyDescent="0.15">
      <c r="A78" s="21"/>
      <c r="B78" s="40" t="s">
        <v>342</v>
      </c>
      <c r="C78" s="557"/>
      <c r="D78" s="80">
        <v>130</v>
      </c>
      <c r="E78" s="548"/>
      <c r="F78" s="404"/>
      <c r="G78" s="426"/>
      <c r="H78" s="445" t="s">
        <v>485</v>
      </c>
      <c r="I78" s="466"/>
      <c r="J78" s="426"/>
      <c r="K78" s="491" t="s">
        <v>485</v>
      </c>
    </row>
    <row r="79" spans="1:11" x14ac:dyDescent="0.15">
      <c r="A79" s="21"/>
      <c r="B79" s="40" t="s">
        <v>343</v>
      </c>
      <c r="C79" s="557"/>
      <c r="D79" s="75">
        <v>150</v>
      </c>
      <c r="E79" s="548"/>
      <c r="F79" s="404"/>
      <c r="G79" s="426"/>
      <c r="H79" s="445" t="s">
        <v>485</v>
      </c>
      <c r="I79" s="466"/>
      <c r="J79" s="426"/>
      <c r="K79" s="491" t="s">
        <v>485</v>
      </c>
    </row>
    <row r="80" spans="1:11" x14ac:dyDescent="0.15">
      <c r="A80" s="21"/>
      <c r="B80" s="35" t="s">
        <v>344</v>
      </c>
      <c r="C80" s="544" t="s">
        <v>449</v>
      </c>
      <c r="D80" s="74">
        <v>45</v>
      </c>
      <c r="E80" s="547" t="s">
        <v>485</v>
      </c>
      <c r="F80" s="406"/>
      <c r="G80" s="428"/>
      <c r="H80" s="447" t="s">
        <v>485</v>
      </c>
      <c r="I80" s="468"/>
      <c r="J80" s="428"/>
      <c r="K80" s="493" t="s">
        <v>485</v>
      </c>
    </row>
    <row r="81" spans="1:11" s="156" customFormat="1" x14ac:dyDescent="0.15">
      <c r="A81" s="21"/>
      <c r="B81" s="40" t="s">
        <v>345</v>
      </c>
      <c r="C81" s="545"/>
      <c r="D81" s="80">
        <v>75</v>
      </c>
      <c r="E81" s="548"/>
      <c r="F81" s="396"/>
      <c r="G81" s="422"/>
      <c r="H81" s="441" t="s">
        <v>485</v>
      </c>
      <c r="I81" s="462"/>
      <c r="J81" s="422"/>
      <c r="K81" s="487" t="s">
        <v>485</v>
      </c>
    </row>
    <row r="82" spans="1:11" x14ac:dyDescent="0.15">
      <c r="A82" s="21"/>
      <c r="B82" s="41" t="s">
        <v>346</v>
      </c>
      <c r="C82" s="546"/>
      <c r="D82" s="76">
        <v>100</v>
      </c>
      <c r="E82" s="549"/>
      <c r="F82" s="405"/>
      <c r="G82" s="427"/>
      <c r="H82" s="446" t="s">
        <v>485</v>
      </c>
      <c r="I82" s="467"/>
      <c r="J82" s="427"/>
      <c r="K82" s="492" t="s">
        <v>485</v>
      </c>
    </row>
    <row r="83" spans="1:11" x14ac:dyDescent="0.15">
      <c r="A83" s="21"/>
      <c r="B83" s="33" t="s">
        <v>347</v>
      </c>
      <c r="C83" s="544" t="s">
        <v>450</v>
      </c>
      <c r="D83" s="77">
        <v>20</v>
      </c>
      <c r="E83" s="547" t="s">
        <v>485</v>
      </c>
      <c r="F83" s="403"/>
      <c r="G83" s="425"/>
      <c r="H83" s="444" t="s">
        <v>485</v>
      </c>
      <c r="I83" s="465"/>
      <c r="J83" s="425"/>
      <c r="K83" s="490" t="s">
        <v>485</v>
      </c>
    </row>
    <row r="84" spans="1:11" x14ac:dyDescent="0.15">
      <c r="A84" s="21"/>
      <c r="B84" s="33" t="s">
        <v>348</v>
      </c>
      <c r="C84" s="545"/>
      <c r="D84" s="77">
        <v>25</v>
      </c>
      <c r="E84" s="548"/>
      <c r="F84" s="403"/>
      <c r="G84" s="425"/>
      <c r="H84" s="444" t="s">
        <v>485</v>
      </c>
      <c r="I84" s="465"/>
      <c r="J84" s="425"/>
      <c r="K84" s="490" t="s">
        <v>485</v>
      </c>
    </row>
    <row r="85" spans="1:11" x14ac:dyDescent="0.15">
      <c r="A85" s="21"/>
      <c r="B85" s="33" t="s">
        <v>349</v>
      </c>
      <c r="C85" s="545"/>
      <c r="D85" s="77">
        <v>30</v>
      </c>
      <c r="E85" s="548"/>
      <c r="F85" s="403"/>
      <c r="G85" s="425"/>
      <c r="H85" s="444" t="s">
        <v>485</v>
      </c>
      <c r="I85" s="465"/>
      <c r="J85" s="425"/>
      <c r="K85" s="490" t="s">
        <v>485</v>
      </c>
    </row>
    <row r="86" spans="1:11" x14ac:dyDescent="0.15">
      <c r="A86" s="21"/>
      <c r="B86" s="33" t="s">
        <v>350</v>
      </c>
      <c r="C86" s="545"/>
      <c r="D86" s="77">
        <v>31.25</v>
      </c>
      <c r="E86" s="548"/>
      <c r="F86" s="403"/>
      <c r="G86" s="425"/>
      <c r="H86" s="444" t="s">
        <v>485</v>
      </c>
      <c r="I86" s="465"/>
      <c r="J86" s="425"/>
      <c r="K86" s="490" t="s">
        <v>485</v>
      </c>
    </row>
    <row r="87" spans="1:11" x14ac:dyDescent="0.15">
      <c r="A87" s="21"/>
      <c r="B87" s="33" t="s">
        <v>351</v>
      </c>
      <c r="C87" s="545"/>
      <c r="D87" s="77">
        <v>35</v>
      </c>
      <c r="E87" s="548"/>
      <c r="F87" s="403"/>
      <c r="G87" s="425"/>
      <c r="H87" s="444" t="s">
        <v>485</v>
      </c>
      <c r="I87" s="465"/>
      <c r="J87" s="425"/>
      <c r="K87" s="490" t="s">
        <v>485</v>
      </c>
    </row>
    <row r="88" spans="1:11" x14ac:dyDescent="0.15">
      <c r="A88" s="21"/>
      <c r="B88" s="33" t="s">
        <v>352</v>
      </c>
      <c r="C88" s="545"/>
      <c r="D88" s="77">
        <v>37.5</v>
      </c>
      <c r="E88" s="548"/>
      <c r="F88" s="403"/>
      <c r="G88" s="425"/>
      <c r="H88" s="444" t="s">
        <v>485</v>
      </c>
      <c r="I88" s="465"/>
      <c r="J88" s="425"/>
      <c r="K88" s="490" t="s">
        <v>485</v>
      </c>
    </row>
    <row r="89" spans="1:11" x14ac:dyDescent="0.15">
      <c r="A89" s="21"/>
      <c r="B89" s="31" t="s">
        <v>353</v>
      </c>
      <c r="C89" s="545"/>
      <c r="D89" s="75">
        <v>40</v>
      </c>
      <c r="E89" s="548"/>
      <c r="F89" s="396"/>
      <c r="G89" s="422"/>
      <c r="H89" s="441" t="s">
        <v>485</v>
      </c>
      <c r="I89" s="462"/>
      <c r="J89" s="422"/>
      <c r="K89" s="487" t="s">
        <v>485</v>
      </c>
    </row>
    <row r="90" spans="1:11" x14ac:dyDescent="0.15">
      <c r="A90" s="21"/>
      <c r="B90" s="33" t="s">
        <v>354</v>
      </c>
      <c r="C90" s="545"/>
      <c r="D90" s="77">
        <v>50</v>
      </c>
      <c r="E90" s="548"/>
      <c r="F90" s="403"/>
      <c r="G90" s="425"/>
      <c r="H90" s="444" t="s">
        <v>485</v>
      </c>
      <c r="I90" s="465"/>
      <c r="J90" s="425"/>
      <c r="K90" s="490" t="s">
        <v>485</v>
      </c>
    </row>
    <row r="91" spans="1:11" x14ac:dyDescent="0.15">
      <c r="A91" s="21"/>
      <c r="B91" s="33" t="s">
        <v>355</v>
      </c>
      <c r="C91" s="545"/>
      <c r="D91" s="77">
        <v>62.5</v>
      </c>
      <c r="E91" s="548"/>
      <c r="F91" s="403"/>
      <c r="G91" s="425"/>
      <c r="H91" s="444" t="s">
        <v>485</v>
      </c>
      <c r="I91" s="465"/>
      <c r="J91" s="425"/>
      <c r="K91" s="490" t="s">
        <v>485</v>
      </c>
    </row>
    <row r="92" spans="1:11" x14ac:dyDescent="0.15">
      <c r="A92" s="21"/>
      <c r="B92" s="31" t="s">
        <v>356</v>
      </c>
      <c r="C92" s="545"/>
      <c r="D92" s="75">
        <v>70</v>
      </c>
      <c r="E92" s="548"/>
      <c r="F92" s="396"/>
      <c r="G92" s="422"/>
      <c r="H92" s="441" t="s">
        <v>485</v>
      </c>
      <c r="I92" s="462"/>
      <c r="J92" s="422"/>
      <c r="K92" s="487" t="s">
        <v>485</v>
      </c>
    </row>
    <row r="93" spans="1:11" x14ac:dyDescent="0.15">
      <c r="A93" s="21"/>
      <c r="B93" s="37" t="s">
        <v>357</v>
      </c>
      <c r="C93" s="546"/>
      <c r="D93" s="78">
        <v>75</v>
      </c>
      <c r="E93" s="549"/>
      <c r="F93" s="405"/>
      <c r="G93" s="427"/>
      <c r="H93" s="446" t="s">
        <v>485</v>
      </c>
      <c r="I93" s="467"/>
      <c r="J93" s="427"/>
      <c r="K93" s="492" t="s">
        <v>485</v>
      </c>
    </row>
    <row r="94" spans="1:11" x14ac:dyDescent="0.15">
      <c r="A94" s="21"/>
      <c r="B94" s="35" t="s">
        <v>358</v>
      </c>
      <c r="C94" s="544" t="s">
        <v>451</v>
      </c>
      <c r="D94" s="74">
        <v>30</v>
      </c>
      <c r="E94" s="547" t="s">
        <v>485</v>
      </c>
      <c r="F94" s="406"/>
      <c r="G94" s="428"/>
      <c r="H94" s="447" t="s">
        <v>485</v>
      </c>
      <c r="I94" s="468"/>
      <c r="J94" s="428"/>
      <c r="K94" s="493" t="s">
        <v>485</v>
      </c>
    </row>
    <row r="95" spans="1:11" x14ac:dyDescent="0.15">
      <c r="A95" s="21"/>
      <c r="B95" s="33" t="s">
        <v>359</v>
      </c>
      <c r="C95" s="545"/>
      <c r="D95" s="77">
        <v>35</v>
      </c>
      <c r="E95" s="548"/>
      <c r="F95" s="403"/>
      <c r="G95" s="425"/>
      <c r="H95" s="444" t="s">
        <v>485</v>
      </c>
      <c r="I95" s="465"/>
      <c r="J95" s="425"/>
      <c r="K95" s="490" t="s">
        <v>485</v>
      </c>
    </row>
    <row r="96" spans="1:11" x14ac:dyDescent="0.15">
      <c r="A96" s="21"/>
      <c r="B96" s="33" t="s">
        <v>360</v>
      </c>
      <c r="C96" s="545"/>
      <c r="D96" s="77">
        <v>43.75</v>
      </c>
      <c r="E96" s="548"/>
      <c r="F96" s="403"/>
      <c r="G96" s="425"/>
      <c r="H96" s="444" t="s">
        <v>485</v>
      </c>
      <c r="I96" s="465"/>
      <c r="J96" s="425"/>
      <c r="K96" s="490" t="s">
        <v>485</v>
      </c>
    </row>
    <row r="97" spans="1:11" x14ac:dyDescent="0.15">
      <c r="A97" s="21"/>
      <c r="B97" s="33" t="s">
        <v>361</v>
      </c>
      <c r="C97" s="545"/>
      <c r="D97" s="77">
        <v>45</v>
      </c>
      <c r="E97" s="548"/>
      <c r="F97" s="403"/>
      <c r="G97" s="425"/>
      <c r="H97" s="444" t="s">
        <v>485</v>
      </c>
      <c r="I97" s="465"/>
      <c r="J97" s="425"/>
      <c r="K97" s="490" t="s">
        <v>485</v>
      </c>
    </row>
    <row r="98" spans="1:11" x14ac:dyDescent="0.15">
      <c r="A98" s="21"/>
      <c r="B98" s="33" t="s">
        <v>362</v>
      </c>
      <c r="C98" s="545"/>
      <c r="D98" s="77">
        <v>56.25</v>
      </c>
      <c r="E98" s="548"/>
      <c r="F98" s="403"/>
      <c r="G98" s="425"/>
      <c r="H98" s="444" t="s">
        <v>485</v>
      </c>
      <c r="I98" s="465"/>
      <c r="J98" s="425"/>
      <c r="K98" s="490" t="s">
        <v>485</v>
      </c>
    </row>
    <row r="99" spans="1:11" x14ac:dyDescent="0.15">
      <c r="A99" s="21"/>
      <c r="B99" s="33" t="s">
        <v>363</v>
      </c>
      <c r="C99" s="545"/>
      <c r="D99" s="77">
        <v>60</v>
      </c>
      <c r="E99" s="548"/>
      <c r="F99" s="403"/>
      <c r="G99" s="425"/>
      <c r="H99" s="444" t="s">
        <v>485</v>
      </c>
      <c r="I99" s="465"/>
      <c r="J99" s="425"/>
      <c r="K99" s="490" t="s">
        <v>485</v>
      </c>
    </row>
    <row r="100" spans="1:11" x14ac:dyDescent="0.15">
      <c r="A100" s="21"/>
      <c r="B100" s="31" t="s">
        <v>364</v>
      </c>
      <c r="C100" s="545"/>
      <c r="D100" s="75">
        <v>75</v>
      </c>
      <c r="E100" s="548"/>
      <c r="F100" s="396"/>
      <c r="G100" s="422"/>
      <c r="H100" s="441" t="s">
        <v>485</v>
      </c>
      <c r="I100" s="462"/>
      <c r="J100" s="422"/>
      <c r="K100" s="487" t="s">
        <v>485</v>
      </c>
    </row>
    <row r="101" spans="1:11" x14ac:dyDescent="0.15">
      <c r="A101" s="21"/>
      <c r="B101" s="33" t="s">
        <v>365</v>
      </c>
      <c r="C101" s="545"/>
      <c r="D101" s="77">
        <v>93.75</v>
      </c>
      <c r="E101" s="548"/>
      <c r="F101" s="403"/>
      <c r="G101" s="425"/>
      <c r="H101" s="444" t="s">
        <v>485</v>
      </c>
      <c r="I101" s="465"/>
      <c r="J101" s="425"/>
      <c r="K101" s="490" t="s">
        <v>485</v>
      </c>
    </row>
    <row r="102" spans="1:11" x14ac:dyDescent="0.15">
      <c r="A102" s="21"/>
      <c r="B102" s="33" t="s">
        <v>366</v>
      </c>
      <c r="C102" s="545"/>
      <c r="D102" s="77">
        <v>105</v>
      </c>
      <c r="E102" s="548"/>
      <c r="F102" s="403"/>
      <c r="G102" s="425"/>
      <c r="H102" s="444" t="s">
        <v>485</v>
      </c>
      <c r="I102" s="465"/>
      <c r="J102" s="425"/>
      <c r="K102" s="490" t="s">
        <v>485</v>
      </c>
    </row>
    <row r="103" spans="1:11" x14ac:dyDescent="0.15">
      <c r="A103" s="21"/>
      <c r="B103" s="37" t="s">
        <v>367</v>
      </c>
      <c r="C103" s="546"/>
      <c r="D103" s="78">
        <v>150</v>
      </c>
      <c r="E103" s="549"/>
      <c r="F103" s="405"/>
      <c r="G103" s="427"/>
      <c r="H103" s="446" t="s">
        <v>485</v>
      </c>
      <c r="I103" s="467"/>
      <c r="J103" s="427"/>
      <c r="K103" s="492" t="s">
        <v>485</v>
      </c>
    </row>
    <row r="104" spans="1:11" x14ac:dyDescent="0.15">
      <c r="A104" s="21"/>
      <c r="B104" s="33" t="s">
        <v>368</v>
      </c>
      <c r="C104" s="544" t="s">
        <v>452</v>
      </c>
      <c r="D104" s="77">
        <v>70</v>
      </c>
      <c r="E104" s="547" t="s">
        <v>485</v>
      </c>
      <c r="F104" s="403"/>
      <c r="G104" s="425"/>
      <c r="H104" s="444" t="s">
        <v>485</v>
      </c>
      <c r="I104" s="465"/>
      <c r="J104" s="425"/>
      <c r="K104" s="490" t="s">
        <v>485</v>
      </c>
    </row>
    <row r="105" spans="1:11" x14ac:dyDescent="0.15">
      <c r="A105" s="21"/>
      <c r="B105" s="33" t="s">
        <v>369</v>
      </c>
      <c r="C105" s="545"/>
      <c r="D105" s="77">
        <v>90</v>
      </c>
      <c r="E105" s="548"/>
      <c r="F105" s="403"/>
      <c r="G105" s="425"/>
      <c r="H105" s="444" t="s">
        <v>485</v>
      </c>
      <c r="I105" s="465"/>
      <c r="J105" s="425"/>
      <c r="K105" s="490" t="s">
        <v>485</v>
      </c>
    </row>
    <row r="106" spans="1:11" x14ac:dyDescent="0.15">
      <c r="A106" s="21"/>
      <c r="B106" s="33" t="s">
        <v>370</v>
      </c>
      <c r="C106" s="545"/>
      <c r="D106" s="77">
        <v>110</v>
      </c>
      <c r="E106" s="548"/>
      <c r="F106" s="403"/>
      <c r="G106" s="425"/>
      <c r="H106" s="444" t="s">
        <v>485</v>
      </c>
      <c r="I106" s="465"/>
      <c r="J106" s="425"/>
      <c r="K106" s="490" t="s">
        <v>485</v>
      </c>
    </row>
    <row r="107" spans="1:11" x14ac:dyDescent="0.15">
      <c r="A107" s="21"/>
      <c r="B107" s="33" t="s">
        <v>371</v>
      </c>
      <c r="C107" s="545"/>
      <c r="D107" s="77">
        <v>112.5</v>
      </c>
      <c r="E107" s="548"/>
      <c r="F107" s="403"/>
      <c r="G107" s="425"/>
      <c r="H107" s="444" t="s">
        <v>485</v>
      </c>
      <c r="I107" s="465"/>
      <c r="J107" s="425"/>
      <c r="K107" s="490" t="s">
        <v>485</v>
      </c>
    </row>
    <row r="108" spans="1:11" x14ac:dyDescent="0.15">
      <c r="A108" s="21"/>
      <c r="B108" s="37" t="s">
        <v>372</v>
      </c>
      <c r="C108" s="546"/>
      <c r="D108" s="78">
        <v>150</v>
      </c>
      <c r="E108" s="549"/>
      <c r="F108" s="405"/>
      <c r="G108" s="427"/>
      <c r="H108" s="446" t="s">
        <v>485</v>
      </c>
      <c r="I108" s="467"/>
      <c r="J108" s="427"/>
      <c r="K108" s="492" t="s">
        <v>485</v>
      </c>
    </row>
    <row r="109" spans="1:11" x14ac:dyDescent="0.15">
      <c r="A109" s="21"/>
      <c r="B109" s="42" t="s">
        <v>373</v>
      </c>
      <c r="C109" s="64" t="s">
        <v>453</v>
      </c>
      <c r="D109" s="69">
        <v>60</v>
      </c>
      <c r="E109" s="389" t="s">
        <v>485</v>
      </c>
      <c r="F109" s="394"/>
      <c r="G109" s="420"/>
      <c r="H109" s="439" t="s">
        <v>485</v>
      </c>
      <c r="I109" s="460"/>
      <c r="J109" s="420"/>
      <c r="K109" s="485" t="s">
        <v>485</v>
      </c>
    </row>
    <row r="110" spans="1:11" x14ac:dyDescent="0.15">
      <c r="A110" s="21"/>
      <c r="B110" s="33" t="s">
        <v>374</v>
      </c>
      <c r="C110" s="544" t="s">
        <v>454</v>
      </c>
      <c r="D110" s="77">
        <v>100</v>
      </c>
      <c r="E110" s="547" t="s">
        <v>485</v>
      </c>
      <c r="F110" s="403"/>
      <c r="G110" s="425"/>
      <c r="H110" s="444" t="s">
        <v>485</v>
      </c>
      <c r="I110" s="465"/>
      <c r="J110" s="425"/>
      <c r="K110" s="490" t="s">
        <v>485</v>
      </c>
    </row>
    <row r="111" spans="1:11" x14ac:dyDescent="0.15">
      <c r="A111" s="21"/>
      <c r="B111" s="37" t="s">
        <v>375</v>
      </c>
      <c r="C111" s="546"/>
      <c r="D111" s="78">
        <v>150</v>
      </c>
      <c r="E111" s="549"/>
      <c r="F111" s="405"/>
      <c r="G111" s="427"/>
      <c r="H111" s="446" t="s">
        <v>485</v>
      </c>
      <c r="I111" s="467"/>
      <c r="J111" s="427"/>
      <c r="K111" s="492" t="s">
        <v>485</v>
      </c>
    </row>
    <row r="112" spans="1:11" x14ac:dyDescent="0.15">
      <c r="A112" s="21"/>
      <c r="B112" s="33" t="s">
        <v>376</v>
      </c>
      <c r="C112" s="544" t="s">
        <v>455</v>
      </c>
      <c r="D112" s="77">
        <v>100</v>
      </c>
      <c r="E112" s="547" t="s">
        <v>485</v>
      </c>
      <c r="F112" s="403"/>
      <c r="G112" s="425"/>
      <c r="H112" s="444" t="s">
        <v>485</v>
      </c>
      <c r="I112" s="465"/>
      <c r="J112" s="425"/>
      <c r="K112" s="490" t="s">
        <v>485</v>
      </c>
    </row>
    <row r="113" spans="1:11" x14ac:dyDescent="0.15">
      <c r="A113" s="21"/>
      <c r="B113" s="33" t="s">
        <v>377</v>
      </c>
      <c r="C113" s="545"/>
      <c r="D113" s="77">
        <v>125</v>
      </c>
      <c r="E113" s="548"/>
      <c r="F113" s="403"/>
      <c r="G113" s="425"/>
      <c r="H113" s="444" t="s">
        <v>485</v>
      </c>
      <c r="I113" s="465"/>
      <c r="J113" s="425"/>
      <c r="K113" s="490" t="s">
        <v>485</v>
      </c>
    </row>
    <row r="114" spans="1:11" x14ac:dyDescent="0.15">
      <c r="A114" s="21"/>
      <c r="B114" s="37" t="s">
        <v>378</v>
      </c>
      <c r="C114" s="546"/>
      <c r="D114" s="78">
        <v>150</v>
      </c>
      <c r="E114" s="549"/>
      <c r="F114" s="405"/>
      <c r="G114" s="427"/>
      <c r="H114" s="446" t="s">
        <v>485</v>
      </c>
      <c r="I114" s="467"/>
      <c r="J114" s="427"/>
      <c r="K114" s="492" t="s">
        <v>485</v>
      </c>
    </row>
    <row r="115" spans="1:11" x14ac:dyDescent="0.15">
      <c r="A115" s="53"/>
      <c r="B115" s="33" t="s">
        <v>379</v>
      </c>
      <c r="C115" s="553" t="s">
        <v>456</v>
      </c>
      <c r="D115" s="77">
        <v>50</v>
      </c>
      <c r="E115" s="547" t="s">
        <v>485</v>
      </c>
      <c r="F115" s="403"/>
      <c r="G115" s="425"/>
      <c r="H115" s="444" t="s">
        <v>485</v>
      </c>
      <c r="I115" s="465"/>
      <c r="J115" s="425"/>
      <c r="K115" s="490" t="s">
        <v>485</v>
      </c>
    </row>
    <row r="116" spans="1:11" x14ac:dyDescent="0.15">
      <c r="A116" s="53"/>
      <c r="B116" s="31" t="s">
        <v>380</v>
      </c>
      <c r="C116" s="554"/>
      <c r="D116" s="75">
        <v>100</v>
      </c>
      <c r="E116" s="548"/>
      <c r="F116" s="403"/>
      <c r="G116" s="425"/>
      <c r="H116" s="444" t="s">
        <v>485</v>
      </c>
      <c r="I116" s="465"/>
      <c r="J116" s="425"/>
      <c r="K116" s="490" t="s">
        <v>485</v>
      </c>
    </row>
    <row r="117" spans="1:11" x14ac:dyDescent="0.15">
      <c r="A117" s="53"/>
      <c r="B117" s="34" t="s">
        <v>381</v>
      </c>
      <c r="C117" s="555"/>
      <c r="D117" s="81">
        <v>150</v>
      </c>
      <c r="E117" s="549"/>
      <c r="F117" s="398"/>
      <c r="G117" s="424"/>
      <c r="H117" s="440" t="s">
        <v>485</v>
      </c>
      <c r="I117" s="464"/>
      <c r="J117" s="424"/>
      <c r="K117" s="489" t="s">
        <v>485</v>
      </c>
    </row>
    <row r="118" spans="1:11" x14ac:dyDescent="0.15">
      <c r="A118" s="53"/>
      <c r="B118" s="43" t="s">
        <v>382</v>
      </c>
      <c r="C118" s="373" t="s">
        <v>457</v>
      </c>
      <c r="D118" s="275">
        <v>20</v>
      </c>
      <c r="E118" s="390"/>
      <c r="F118" s="407"/>
      <c r="G118" s="429"/>
      <c r="H118" s="448" t="s">
        <v>485</v>
      </c>
      <c r="I118" s="469"/>
      <c r="J118" s="429"/>
      <c r="K118" s="494" t="s">
        <v>485</v>
      </c>
    </row>
    <row r="119" spans="1:11" x14ac:dyDescent="0.15">
      <c r="A119" s="53"/>
      <c r="B119" s="43" t="s">
        <v>383</v>
      </c>
      <c r="C119" s="374" t="s">
        <v>458</v>
      </c>
      <c r="D119" s="275">
        <v>10</v>
      </c>
      <c r="E119" s="390"/>
      <c r="F119" s="407"/>
      <c r="G119" s="429"/>
      <c r="H119" s="448" t="s">
        <v>485</v>
      </c>
      <c r="I119" s="469"/>
      <c r="J119" s="429"/>
      <c r="K119" s="494" t="s">
        <v>485</v>
      </c>
    </row>
    <row r="120" spans="1:11" ht="27" x14ac:dyDescent="0.15">
      <c r="A120" s="53"/>
      <c r="B120" s="43" t="s">
        <v>384</v>
      </c>
      <c r="C120" s="374" t="s">
        <v>459</v>
      </c>
      <c r="D120" s="275">
        <v>10</v>
      </c>
      <c r="E120" s="390"/>
      <c r="F120" s="407"/>
      <c r="G120" s="429"/>
      <c r="H120" s="448" t="s">
        <v>485</v>
      </c>
      <c r="I120" s="469"/>
      <c r="J120" s="429"/>
      <c r="K120" s="494" t="s">
        <v>485</v>
      </c>
    </row>
    <row r="121" spans="1:11" x14ac:dyDescent="0.15">
      <c r="A121" s="21"/>
      <c r="B121" s="35" t="s">
        <v>385</v>
      </c>
      <c r="C121" s="544" t="s">
        <v>258</v>
      </c>
      <c r="D121" s="74">
        <v>100</v>
      </c>
      <c r="E121" s="547">
        <v>1.3</v>
      </c>
      <c r="F121" s="408"/>
      <c r="G121" s="428"/>
      <c r="H121" s="447" t="s">
        <v>485</v>
      </c>
      <c r="I121" s="468"/>
      <c r="J121" s="428"/>
      <c r="K121" s="493" t="s">
        <v>485</v>
      </c>
    </row>
    <row r="122" spans="1:11" x14ac:dyDescent="0.15">
      <c r="A122" s="21"/>
      <c r="B122" s="44" t="s">
        <v>386</v>
      </c>
      <c r="C122" s="545"/>
      <c r="D122" s="75">
        <v>130</v>
      </c>
      <c r="E122" s="548"/>
      <c r="F122" s="396">
        <v>255459377503</v>
      </c>
      <c r="G122" s="422">
        <v>332097190753</v>
      </c>
      <c r="H122" s="441">
        <v>1.2932999999999999</v>
      </c>
      <c r="I122" s="462">
        <v>255459377503</v>
      </c>
      <c r="J122" s="422">
        <v>332097190753</v>
      </c>
      <c r="K122" s="487">
        <v>1.2932999999999999</v>
      </c>
    </row>
    <row r="123" spans="1:11" x14ac:dyDescent="0.15">
      <c r="A123" s="21"/>
      <c r="B123" s="40" t="s">
        <v>387</v>
      </c>
      <c r="C123" s="545"/>
      <c r="D123" s="80">
        <v>160</v>
      </c>
      <c r="E123" s="548"/>
      <c r="F123" s="396"/>
      <c r="G123" s="422"/>
      <c r="H123" s="441" t="s">
        <v>485</v>
      </c>
      <c r="I123" s="462"/>
      <c r="J123" s="422"/>
      <c r="K123" s="487" t="s">
        <v>485</v>
      </c>
    </row>
    <row r="124" spans="1:11" x14ac:dyDescent="0.15">
      <c r="A124" s="21"/>
      <c r="B124" s="40" t="s">
        <v>388</v>
      </c>
      <c r="C124" s="545"/>
      <c r="D124" s="75">
        <v>190</v>
      </c>
      <c r="E124" s="548"/>
      <c r="F124" s="396"/>
      <c r="G124" s="422"/>
      <c r="H124" s="441" t="s">
        <v>485</v>
      </c>
      <c r="I124" s="462"/>
      <c r="J124" s="422"/>
      <c r="K124" s="487" t="s">
        <v>485</v>
      </c>
    </row>
    <row r="125" spans="1:11" x14ac:dyDescent="0.15">
      <c r="A125" s="21"/>
      <c r="B125" s="40" t="s">
        <v>389</v>
      </c>
      <c r="C125" s="545"/>
      <c r="D125" s="75">
        <v>220</v>
      </c>
      <c r="E125" s="548"/>
      <c r="F125" s="396"/>
      <c r="G125" s="422"/>
      <c r="H125" s="441" t="s">
        <v>485</v>
      </c>
      <c r="I125" s="462"/>
      <c r="J125" s="422"/>
      <c r="K125" s="487" t="s">
        <v>485</v>
      </c>
    </row>
    <row r="126" spans="1:11" x14ac:dyDescent="0.15">
      <c r="A126" s="21"/>
      <c r="B126" s="44" t="s">
        <v>390</v>
      </c>
      <c r="C126" s="545"/>
      <c r="D126" s="81">
        <v>250</v>
      </c>
      <c r="E126" s="548"/>
      <c r="F126" s="395"/>
      <c r="G126" s="421"/>
      <c r="H126" s="440" t="s">
        <v>485</v>
      </c>
      <c r="I126" s="461"/>
      <c r="J126" s="421"/>
      <c r="K126" s="486" t="s">
        <v>485</v>
      </c>
    </row>
    <row r="127" spans="1:11" x14ac:dyDescent="0.15">
      <c r="A127" s="21"/>
      <c r="B127" s="40" t="s">
        <v>391</v>
      </c>
      <c r="C127" s="545"/>
      <c r="D127" s="75">
        <v>280</v>
      </c>
      <c r="E127" s="548"/>
      <c r="F127" s="396"/>
      <c r="G127" s="422"/>
      <c r="H127" s="441" t="s">
        <v>485</v>
      </c>
      <c r="I127" s="462"/>
      <c r="J127" s="422"/>
      <c r="K127" s="487" t="s">
        <v>485</v>
      </c>
    </row>
    <row r="128" spans="1:11" x14ac:dyDescent="0.15">
      <c r="A128" s="21"/>
      <c r="B128" s="44" t="s">
        <v>392</v>
      </c>
      <c r="C128" s="545"/>
      <c r="D128" s="75">
        <v>340</v>
      </c>
      <c r="E128" s="548"/>
      <c r="F128" s="396"/>
      <c r="G128" s="422"/>
      <c r="H128" s="441" t="s">
        <v>485</v>
      </c>
      <c r="I128" s="462"/>
      <c r="J128" s="422"/>
      <c r="K128" s="487" t="s">
        <v>485</v>
      </c>
    </row>
    <row r="129" spans="1:11" x14ac:dyDescent="0.15">
      <c r="A129" s="21"/>
      <c r="B129" s="37" t="s">
        <v>393</v>
      </c>
      <c r="C129" s="545"/>
      <c r="D129" s="76">
        <v>400</v>
      </c>
      <c r="E129" s="549"/>
      <c r="F129" s="398"/>
      <c r="G129" s="424"/>
      <c r="H129" s="443" t="s">
        <v>485</v>
      </c>
      <c r="I129" s="464"/>
      <c r="J129" s="424"/>
      <c r="K129" s="489" t="s">
        <v>485</v>
      </c>
    </row>
    <row r="130" spans="1:11" ht="21.75" customHeight="1" x14ac:dyDescent="0.15">
      <c r="A130" s="21"/>
      <c r="B130" s="42" t="s">
        <v>394</v>
      </c>
      <c r="C130" s="58" t="s">
        <v>460</v>
      </c>
      <c r="D130" s="69">
        <v>1250</v>
      </c>
      <c r="E130" s="391" t="s">
        <v>485</v>
      </c>
      <c r="F130" s="394"/>
      <c r="G130" s="420"/>
      <c r="H130" s="439" t="s">
        <v>485</v>
      </c>
      <c r="I130" s="460"/>
      <c r="J130" s="420"/>
      <c r="K130" s="485" t="s">
        <v>485</v>
      </c>
    </row>
    <row r="131" spans="1:11" x14ac:dyDescent="0.15">
      <c r="A131" s="21"/>
      <c r="B131" s="33" t="s">
        <v>395</v>
      </c>
      <c r="C131" s="544" t="s">
        <v>461</v>
      </c>
      <c r="D131" s="77">
        <v>150</v>
      </c>
      <c r="E131" s="547" t="s">
        <v>485</v>
      </c>
      <c r="F131" s="403"/>
      <c r="G131" s="425"/>
      <c r="H131" s="444" t="s">
        <v>485</v>
      </c>
      <c r="I131" s="465"/>
      <c r="J131" s="425"/>
      <c r="K131" s="490" t="s">
        <v>485</v>
      </c>
    </row>
    <row r="132" spans="1:11" x14ac:dyDescent="0.15">
      <c r="A132" s="21"/>
      <c r="B132" s="37" t="s">
        <v>396</v>
      </c>
      <c r="C132" s="546"/>
      <c r="D132" s="78">
        <v>250</v>
      </c>
      <c r="E132" s="549"/>
      <c r="F132" s="405"/>
      <c r="G132" s="427"/>
      <c r="H132" s="446" t="s">
        <v>485</v>
      </c>
      <c r="I132" s="467"/>
      <c r="J132" s="427"/>
      <c r="K132" s="492" t="s">
        <v>485</v>
      </c>
    </row>
    <row r="133" spans="1:11" x14ac:dyDescent="0.15">
      <c r="A133" s="21"/>
      <c r="B133" s="33" t="s">
        <v>397</v>
      </c>
      <c r="C133" s="544" t="s">
        <v>462</v>
      </c>
      <c r="D133" s="77">
        <v>30</v>
      </c>
      <c r="E133" s="548" t="s">
        <v>485</v>
      </c>
      <c r="F133" s="403"/>
      <c r="G133" s="425"/>
      <c r="H133" s="444" t="s">
        <v>485</v>
      </c>
      <c r="I133" s="465"/>
      <c r="J133" s="425"/>
      <c r="K133" s="490" t="s">
        <v>485</v>
      </c>
    </row>
    <row r="134" spans="1:11" x14ac:dyDescent="0.15">
      <c r="A134" s="21"/>
      <c r="B134" s="33" t="s">
        <v>398</v>
      </c>
      <c r="C134" s="545"/>
      <c r="D134" s="77">
        <f>25*1.5</f>
        <v>37.5</v>
      </c>
      <c r="E134" s="548"/>
      <c r="F134" s="403"/>
      <c r="G134" s="425"/>
      <c r="H134" s="444" t="s">
        <v>485</v>
      </c>
      <c r="I134" s="465"/>
      <c r="J134" s="425"/>
      <c r="K134" s="490" t="s">
        <v>485</v>
      </c>
    </row>
    <row r="135" spans="1:11" x14ac:dyDescent="0.15">
      <c r="A135" s="21"/>
      <c r="B135" s="33" t="s">
        <v>399</v>
      </c>
      <c r="C135" s="545"/>
      <c r="D135" s="77">
        <v>45</v>
      </c>
      <c r="E135" s="548"/>
      <c r="F135" s="403"/>
      <c r="G135" s="425"/>
      <c r="H135" s="444" t="s">
        <v>485</v>
      </c>
      <c r="I135" s="465"/>
      <c r="J135" s="425"/>
      <c r="K135" s="490" t="s">
        <v>485</v>
      </c>
    </row>
    <row r="136" spans="1:11" x14ac:dyDescent="0.15">
      <c r="A136" s="21"/>
      <c r="B136" s="33" t="s">
        <v>400</v>
      </c>
      <c r="C136" s="545"/>
      <c r="D136" s="77">
        <v>46.875</v>
      </c>
      <c r="E136" s="548"/>
      <c r="F136" s="403"/>
      <c r="G136" s="425"/>
      <c r="H136" s="444" t="s">
        <v>485</v>
      </c>
      <c r="I136" s="465"/>
      <c r="J136" s="425"/>
      <c r="K136" s="490" t="s">
        <v>485</v>
      </c>
    </row>
    <row r="137" spans="1:11" x14ac:dyDescent="0.15">
      <c r="A137" s="21"/>
      <c r="B137" s="33" t="s">
        <v>401</v>
      </c>
      <c r="C137" s="545"/>
      <c r="D137" s="77">
        <f>35*1.5</f>
        <v>52.5</v>
      </c>
      <c r="E137" s="548"/>
      <c r="F137" s="403"/>
      <c r="G137" s="425"/>
      <c r="H137" s="444" t="s">
        <v>485</v>
      </c>
      <c r="I137" s="465"/>
      <c r="J137" s="425"/>
      <c r="K137" s="490" t="s">
        <v>485</v>
      </c>
    </row>
    <row r="138" spans="1:11" x14ac:dyDescent="0.15">
      <c r="A138" s="21"/>
      <c r="B138" s="33" t="s">
        <v>402</v>
      </c>
      <c r="C138" s="545"/>
      <c r="D138" s="77">
        <v>56.25</v>
      </c>
      <c r="E138" s="548"/>
      <c r="F138" s="403"/>
      <c r="G138" s="425"/>
      <c r="H138" s="444" t="s">
        <v>485</v>
      </c>
      <c r="I138" s="465"/>
      <c r="J138" s="425"/>
      <c r="K138" s="490" t="s">
        <v>485</v>
      </c>
    </row>
    <row r="139" spans="1:11" x14ac:dyDescent="0.15">
      <c r="A139" s="21"/>
      <c r="B139" s="31" t="s">
        <v>403</v>
      </c>
      <c r="C139" s="545"/>
      <c r="D139" s="75">
        <v>60</v>
      </c>
      <c r="E139" s="548"/>
      <c r="F139" s="396"/>
      <c r="G139" s="422"/>
      <c r="H139" s="441" t="s">
        <v>485</v>
      </c>
      <c r="I139" s="462"/>
      <c r="J139" s="422"/>
      <c r="K139" s="487" t="s">
        <v>485</v>
      </c>
    </row>
    <row r="140" spans="1:11" x14ac:dyDescent="0.15">
      <c r="A140" s="21"/>
      <c r="B140" s="31" t="s">
        <v>404</v>
      </c>
      <c r="C140" s="545"/>
      <c r="D140" s="75">
        <v>65.625</v>
      </c>
      <c r="E140" s="548"/>
      <c r="F140" s="396"/>
      <c r="G140" s="422"/>
      <c r="H140" s="441" t="s">
        <v>485</v>
      </c>
      <c r="I140" s="462"/>
      <c r="J140" s="422"/>
      <c r="K140" s="487" t="s">
        <v>485</v>
      </c>
    </row>
    <row r="141" spans="1:11" x14ac:dyDescent="0.15">
      <c r="A141" s="21"/>
      <c r="B141" s="33" t="s">
        <v>405</v>
      </c>
      <c r="C141" s="545"/>
      <c r="D141" s="77">
        <f>45*1.5</f>
        <v>67.5</v>
      </c>
      <c r="E141" s="548"/>
      <c r="F141" s="403"/>
      <c r="G141" s="425"/>
      <c r="H141" s="444" t="s">
        <v>485</v>
      </c>
      <c r="I141" s="465"/>
      <c r="J141" s="425"/>
      <c r="K141" s="490" t="s">
        <v>485</v>
      </c>
    </row>
    <row r="142" spans="1:11" x14ac:dyDescent="0.15">
      <c r="A142" s="21"/>
      <c r="B142" s="33" t="s">
        <v>406</v>
      </c>
      <c r="C142" s="545"/>
      <c r="D142" s="77">
        <v>75</v>
      </c>
      <c r="E142" s="548"/>
      <c r="F142" s="403"/>
      <c r="G142" s="425"/>
      <c r="H142" s="444" t="s">
        <v>485</v>
      </c>
      <c r="I142" s="465"/>
      <c r="J142" s="425"/>
      <c r="K142" s="490" t="s">
        <v>485</v>
      </c>
    </row>
    <row r="143" spans="1:11" x14ac:dyDescent="0.15">
      <c r="A143" s="21"/>
      <c r="B143" s="33" t="s">
        <v>407</v>
      </c>
      <c r="C143" s="545"/>
      <c r="D143" s="77">
        <v>84.375</v>
      </c>
      <c r="E143" s="548"/>
      <c r="F143" s="403"/>
      <c r="G143" s="425"/>
      <c r="H143" s="444" t="s">
        <v>485</v>
      </c>
      <c r="I143" s="465"/>
      <c r="J143" s="425"/>
      <c r="K143" s="490" t="s">
        <v>485</v>
      </c>
    </row>
    <row r="144" spans="1:11" x14ac:dyDescent="0.15">
      <c r="A144" s="21"/>
      <c r="B144" s="33" t="s">
        <v>408</v>
      </c>
      <c r="C144" s="545"/>
      <c r="D144" s="77">
        <v>90</v>
      </c>
      <c r="E144" s="548"/>
      <c r="F144" s="403"/>
      <c r="G144" s="425"/>
      <c r="H144" s="444" t="s">
        <v>485</v>
      </c>
      <c r="I144" s="465"/>
      <c r="J144" s="425"/>
      <c r="K144" s="490" t="s">
        <v>485</v>
      </c>
    </row>
    <row r="145" spans="1:11" x14ac:dyDescent="0.15">
      <c r="A145" s="21"/>
      <c r="B145" s="33" t="s">
        <v>409</v>
      </c>
      <c r="C145" s="545"/>
      <c r="D145" s="77">
        <v>93.75</v>
      </c>
      <c r="E145" s="548"/>
      <c r="F145" s="403"/>
      <c r="G145" s="425"/>
      <c r="H145" s="444" t="s">
        <v>485</v>
      </c>
      <c r="I145" s="465"/>
      <c r="J145" s="425"/>
      <c r="K145" s="490" t="s">
        <v>485</v>
      </c>
    </row>
    <row r="146" spans="1:11" x14ac:dyDescent="0.15">
      <c r="A146" s="21"/>
      <c r="B146" s="31" t="s">
        <v>410</v>
      </c>
      <c r="C146" s="545"/>
      <c r="D146" s="75">
        <v>105</v>
      </c>
      <c r="E146" s="548"/>
      <c r="F146" s="396"/>
      <c r="G146" s="422"/>
      <c r="H146" s="441" t="s">
        <v>485</v>
      </c>
      <c r="I146" s="462"/>
      <c r="J146" s="422"/>
      <c r="K146" s="487" t="s">
        <v>485</v>
      </c>
    </row>
    <row r="147" spans="1:11" x14ac:dyDescent="0.15">
      <c r="A147" s="21"/>
      <c r="B147" s="34" t="s">
        <v>411</v>
      </c>
      <c r="C147" s="545"/>
      <c r="D147" s="81">
        <f>75*1.5</f>
        <v>112.5</v>
      </c>
      <c r="E147" s="548"/>
      <c r="F147" s="404"/>
      <c r="G147" s="426"/>
      <c r="H147" s="445" t="s">
        <v>485</v>
      </c>
      <c r="I147" s="466"/>
      <c r="J147" s="426"/>
      <c r="K147" s="491" t="s">
        <v>485</v>
      </c>
    </row>
    <row r="148" spans="1:11" x14ac:dyDescent="0.15">
      <c r="A148" s="21"/>
      <c r="B148" s="34" t="s">
        <v>412</v>
      </c>
      <c r="C148" s="545"/>
      <c r="D148" s="81">
        <v>140.625</v>
      </c>
      <c r="E148" s="548"/>
      <c r="F148" s="404"/>
      <c r="G148" s="426"/>
      <c r="H148" s="445" t="s">
        <v>485</v>
      </c>
      <c r="I148" s="466"/>
      <c r="J148" s="426"/>
      <c r="K148" s="491" t="s">
        <v>485</v>
      </c>
    </row>
    <row r="149" spans="1:11" x14ac:dyDescent="0.15">
      <c r="A149" s="21"/>
      <c r="B149" s="37" t="s">
        <v>413</v>
      </c>
      <c r="C149" s="546"/>
      <c r="D149" s="78">
        <v>150</v>
      </c>
      <c r="E149" s="549"/>
      <c r="F149" s="405"/>
      <c r="G149" s="427"/>
      <c r="H149" s="446" t="s">
        <v>485</v>
      </c>
      <c r="I149" s="467"/>
      <c r="J149" s="427"/>
      <c r="K149" s="492" t="s">
        <v>485</v>
      </c>
    </row>
    <row r="150" spans="1:11" x14ac:dyDescent="0.15">
      <c r="A150" s="21"/>
      <c r="B150" s="45" t="s">
        <v>414</v>
      </c>
      <c r="C150" s="63" t="s">
        <v>463</v>
      </c>
      <c r="D150" s="379">
        <v>100</v>
      </c>
      <c r="E150" s="392">
        <v>1</v>
      </c>
      <c r="F150" s="397">
        <v>144423553</v>
      </c>
      <c r="G150" s="423">
        <v>144423553</v>
      </c>
      <c r="H150" s="442">
        <v>5.9999999999999995E-4</v>
      </c>
      <c r="I150" s="463">
        <v>144423553</v>
      </c>
      <c r="J150" s="423">
        <v>144423553</v>
      </c>
      <c r="K150" s="488">
        <v>5.9999999999999995E-4</v>
      </c>
    </row>
    <row r="151" spans="1:11" x14ac:dyDescent="0.15">
      <c r="A151" s="21"/>
      <c r="B151" s="46" t="s">
        <v>415</v>
      </c>
      <c r="C151" s="559" t="s">
        <v>464</v>
      </c>
      <c r="D151" s="82" t="s">
        <v>473</v>
      </c>
      <c r="E151" s="547" t="s">
        <v>485</v>
      </c>
      <c r="F151" s="397"/>
      <c r="G151" s="423"/>
      <c r="H151" s="442" t="s">
        <v>485</v>
      </c>
      <c r="I151" s="463"/>
      <c r="J151" s="423"/>
      <c r="K151" s="488" t="s">
        <v>485</v>
      </c>
    </row>
    <row r="152" spans="1:11" x14ac:dyDescent="0.15">
      <c r="A152" s="21"/>
      <c r="B152" s="31" t="s">
        <v>416</v>
      </c>
      <c r="C152" s="551"/>
      <c r="D152" s="83" t="s">
        <v>474</v>
      </c>
      <c r="E152" s="548"/>
      <c r="F152" s="396"/>
      <c r="G152" s="422"/>
      <c r="H152" s="441" t="s">
        <v>485</v>
      </c>
      <c r="I152" s="462"/>
      <c r="J152" s="422"/>
      <c r="K152" s="487" t="s">
        <v>485</v>
      </c>
    </row>
    <row r="153" spans="1:11" x14ac:dyDescent="0.15">
      <c r="A153" s="21"/>
      <c r="B153" s="31" t="s">
        <v>417</v>
      </c>
      <c r="C153" s="551"/>
      <c r="D153" s="83" t="s">
        <v>475</v>
      </c>
      <c r="E153" s="548"/>
      <c r="F153" s="396"/>
      <c r="G153" s="422"/>
      <c r="H153" s="441" t="s">
        <v>485</v>
      </c>
      <c r="I153" s="462"/>
      <c r="J153" s="422"/>
      <c r="K153" s="487" t="s">
        <v>485</v>
      </c>
    </row>
    <row r="154" spans="1:11" x14ac:dyDescent="0.15">
      <c r="A154" s="21"/>
      <c r="B154" s="31" t="s">
        <v>418</v>
      </c>
      <c r="C154" s="551"/>
      <c r="D154" s="83" t="s">
        <v>476</v>
      </c>
      <c r="E154" s="548"/>
      <c r="F154" s="396"/>
      <c r="G154" s="422"/>
      <c r="H154" s="441" t="s">
        <v>485</v>
      </c>
      <c r="I154" s="462"/>
      <c r="J154" s="422"/>
      <c r="K154" s="487" t="s">
        <v>485</v>
      </c>
    </row>
    <row r="155" spans="1:11" x14ac:dyDescent="0.15">
      <c r="A155" s="21"/>
      <c r="B155" s="34" t="s">
        <v>419</v>
      </c>
      <c r="C155" s="552"/>
      <c r="D155" s="380">
        <v>1250</v>
      </c>
      <c r="E155" s="549"/>
      <c r="F155" s="395"/>
      <c r="G155" s="424"/>
      <c r="H155" s="443" t="s">
        <v>485</v>
      </c>
      <c r="I155" s="461"/>
      <c r="J155" s="424"/>
      <c r="K155" s="489" t="s">
        <v>485</v>
      </c>
    </row>
    <row r="156" spans="1:11" x14ac:dyDescent="0.15">
      <c r="A156" s="21"/>
      <c r="B156" s="46" t="s">
        <v>420</v>
      </c>
      <c r="C156" s="559" t="s">
        <v>465</v>
      </c>
      <c r="D156" s="82" t="s">
        <v>477</v>
      </c>
      <c r="E156" s="547" t="s">
        <v>485</v>
      </c>
      <c r="F156" s="397"/>
      <c r="G156" s="423"/>
      <c r="H156" s="442" t="s">
        <v>485</v>
      </c>
      <c r="I156" s="463"/>
      <c r="J156" s="423"/>
      <c r="K156" s="488" t="s">
        <v>485</v>
      </c>
    </row>
    <row r="157" spans="1:11" x14ac:dyDescent="0.15">
      <c r="A157" s="21"/>
      <c r="B157" s="31" t="s">
        <v>421</v>
      </c>
      <c r="C157" s="551"/>
      <c r="D157" s="83" t="s">
        <v>478</v>
      </c>
      <c r="E157" s="548"/>
      <c r="F157" s="396"/>
      <c r="G157" s="422"/>
      <c r="H157" s="441" t="s">
        <v>485</v>
      </c>
      <c r="I157" s="462"/>
      <c r="J157" s="422"/>
      <c r="K157" s="487" t="s">
        <v>485</v>
      </c>
    </row>
    <row r="158" spans="1:11" x14ac:dyDescent="0.15">
      <c r="A158" s="21"/>
      <c r="B158" s="31" t="s">
        <v>422</v>
      </c>
      <c r="C158" s="551"/>
      <c r="D158" s="83" t="s">
        <v>479</v>
      </c>
      <c r="E158" s="548"/>
      <c r="F158" s="396"/>
      <c r="G158" s="422"/>
      <c r="H158" s="441" t="s">
        <v>485</v>
      </c>
      <c r="I158" s="462"/>
      <c r="J158" s="422"/>
      <c r="K158" s="487" t="s">
        <v>485</v>
      </c>
    </row>
    <row r="159" spans="1:11" x14ac:dyDescent="0.15">
      <c r="A159" s="21"/>
      <c r="B159" s="31" t="s">
        <v>423</v>
      </c>
      <c r="C159" s="551"/>
      <c r="D159" s="83" t="s">
        <v>480</v>
      </c>
      <c r="E159" s="548"/>
      <c r="F159" s="396"/>
      <c r="G159" s="422"/>
      <c r="H159" s="441" t="s">
        <v>485</v>
      </c>
      <c r="I159" s="462"/>
      <c r="J159" s="422"/>
      <c r="K159" s="487" t="s">
        <v>485</v>
      </c>
    </row>
    <row r="160" spans="1:11" x14ac:dyDescent="0.15">
      <c r="A160" s="21"/>
      <c r="B160" s="34" t="s">
        <v>424</v>
      </c>
      <c r="C160" s="552"/>
      <c r="D160" s="380">
        <v>1250</v>
      </c>
      <c r="E160" s="549"/>
      <c r="F160" s="395"/>
      <c r="G160" s="424"/>
      <c r="H160" s="443" t="s">
        <v>485</v>
      </c>
      <c r="I160" s="461"/>
      <c r="J160" s="424"/>
      <c r="K160" s="489" t="s">
        <v>485</v>
      </c>
    </row>
    <row r="161" spans="1:11" ht="13.5" customHeight="1" x14ac:dyDescent="0.15">
      <c r="A161" s="21"/>
      <c r="B161" s="30" t="s">
        <v>425</v>
      </c>
      <c r="C161" s="559" t="s">
        <v>466</v>
      </c>
      <c r="D161" s="82" t="s">
        <v>481</v>
      </c>
      <c r="E161" s="547" t="s">
        <v>485</v>
      </c>
      <c r="F161" s="406"/>
      <c r="G161" s="428"/>
      <c r="H161" s="440" t="s">
        <v>485</v>
      </c>
      <c r="I161" s="468"/>
      <c r="J161" s="428"/>
      <c r="K161" s="493" t="s">
        <v>485</v>
      </c>
    </row>
    <row r="162" spans="1:11" x14ac:dyDescent="0.15">
      <c r="A162" s="21"/>
      <c r="B162" s="31" t="s">
        <v>426</v>
      </c>
      <c r="C162" s="551"/>
      <c r="D162" s="83" t="s">
        <v>482</v>
      </c>
      <c r="E162" s="548"/>
      <c r="F162" s="396"/>
      <c r="G162" s="422"/>
      <c r="H162" s="441" t="s">
        <v>485</v>
      </c>
      <c r="I162" s="462"/>
      <c r="J162" s="422"/>
      <c r="K162" s="487" t="s">
        <v>485</v>
      </c>
    </row>
    <row r="163" spans="1:11" x14ac:dyDescent="0.15">
      <c r="A163" s="21"/>
      <c r="B163" s="31" t="s">
        <v>427</v>
      </c>
      <c r="C163" s="551"/>
      <c r="D163" s="83" t="s">
        <v>483</v>
      </c>
      <c r="E163" s="548"/>
      <c r="F163" s="396"/>
      <c r="G163" s="422"/>
      <c r="H163" s="441" t="s">
        <v>485</v>
      </c>
      <c r="I163" s="462"/>
      <c r="J163" s="422"/>
      <c r="K163" s="487" t="s">
        <v>485</v>
      </c>
    </row>
    <row r="164" spans="1:11" x14ac:dyDescent="0.15">
      <c r="A164" s="21"/>
      <c r="B164" s="31" t="s">
        <v>428</v>
      </c>
      <c r="C164" s="552"/>
      <c r="D164" s="83" t="s">
        <v>480</v>
      </c>
      <c r="E164" s="548"/>
      <c r="F164" s="396"/>
      <c r="G164" s="422"/>
      <c r="H164" s="441" t="s">
        <v>485</v>
      </c>
      <c r="I164" s="462"/>
      <c r="J164" s="422"/>
      <c r="K164" s="487" t="s">
        <v>485</v>
      </c>
    </row>
    <row r="165" spans="1:11" x14ac:dyDescent="0.15">
      <c r="A165" s="21"/>
      <c r="B165" s="34" t="s">
        <v>429</v>
      </c>
      <c r="C165" s="552"/>
      <c r="D165" s="380">
        <v>1250</v>
      </c>
      <c r="E165" s="549"/>
      <c r="F165" s="409"/>
      <c r="G165" s="424"/>
      <c r="H165" s="443" t="s">
        <v>485</v>
      </c>
      <c r="I165" s="467"/>
      <c r="J165" s="424"/>
      <c r="K165" s="489" t="s">
        <v>485</v>
      </c>
    </row>
    <row r="166" spans="1:11" x14ac:dyDescent="0.15">
      <c r="A166" s="53"/>
      <c r="B166" s="367" t="s">
        <v>430</v>
      </c>
      <c r="C166" s="560" t="s">
        <v>467</v>
      </c>
      <c r="D166" s="381">
        <v>0</v>
      </c>
      <c r="E166" s="563"/>
      <c r="F166" s="410"/>
      <c r="G166" s="430"/>
      <c r="H166" s="449"/>
      <c r="I166" s="470"/>
      <c r="J166" s="430"/>
      <c r="K166" s="495"/>
    </row>
    <row r="167" spans="1:11" x14ac:dyDescent="0.15">
      <c r="A167" s="53"/>
      <c r="B167" s="368" t="s">
        <v>431</v>
      </c>
      <c r="C167" s="561"/>
      <c r="D167" s="382">
        <v>2</v>
      </c>
      <c r="E167" s="564"/>
      <c r="F167" s="411"/>
      <c r="G167" s="431"/>
      <c r="H167" s="450"/>
      <c r="I167" s="471"/>
      <c r="J167" s="431"/>
      <c r="K167" s="496"/>
    </row>
    <row r="168" spans="1:11" x14ac:dyDescent="0.15">
      <c r="A168" s="53"/>
      <c r="B168" s="368" t="s">
        <v>432</v>
      </c>
      <c r="C168" s="561"/>
      <c r="D168" s="382">
        <v>4</v>
      </c>
      <c r="E168" s="564"/>
      <c r="F168" s="411"/>
      <c r="G168" s="431"/>
      <c r="H168" s="450"/>
      <c r="I168" s="471"/>
      <c r="J168" s="431"/>
      <c r="K168" s="496"/>
    </row>
    <row r="169" spans="1:11" ht="14.25" thickBot="1" x14ac:dyDescent="0.2">
      <c r="A169" s="53"/>
      <c r="B169" s="369" t="s">
        <v>433</v>
      </c>
      <c r="C169" s="562"/>
      <c r="D169" s="383">
        <v>20</v>
      </c>
      <c r="E169" s="565"/>
      <c r="F169" s="412"/>
      <c r="G169" s="432"/>
      <c r="H169" s="451"/>
      <c r="I169" s="472"/>
      <c r="J169" s="432"/>
      <c r="K169" s="497"/>
    </row>
    <row r="170" spans="1:11" ht="14.25" customHeight="1" thickBot="1" x14ac:dyDescent="0.2">
      <c r="A170" s="53"/>
      <c r="B170" s="567" t="s">
        <v>586</v>
      </c>
      <c r="C170" s="568"/>
      <c r="D170" s="568"/>
      <c r="E170" s="569"/>
      <c r="F170" s="413">
        <f>IF(COUNT(F18:F114,F115:F117,F121:F165)&gt;0,SUM(F18:F114,F115:F117,F121:F165),"")</f>
        <v>263748633576</v>
      </c>
      <c r="G170" s="433"/>
      <c r="H170" s="452"/>
      <c r="I170" s="413">
        <f>IF(COUNT(I18:I114,I115:I117,I121:I165)&gt;0,SUM(I18:I114,I115:I117,I121:I165),"")</f>
        <v>263748633576</v>
      </c>
      <c r="J170" s="433"/>
      <c r="K170" s="498"/>
    </row>
    <row r="171" spans="1:11" ht="14.25" customHeight="1" thickBot="1" x14ac:dyDescent="0.2">
      <c r="A171" s="53"/>
      <c r="B171" s="570" t="s">
        <v>559</v>
      </c>
      <c r="C171" s="571"/>
      <c r="D171" s="571"/>
      <c r="E171" s="572"/>
      <c r="F171" s="414"/>
      <c r="G171" s="434">
        <f>IF(COUNT(G18:G114,G115:G117,G121:G165)&gt;0,SUM(G18:G114,G115:G117,G121:G165),"")</f>
        <v>333870580810</v>
      </c>
      <c r="H171" s="453">
        <v>1.3002504494818474</v>
      </c>
      <c r="I171" s="414"/>
      <c r="J171" s="479">
        <f>IF(COUNT(J18:J114,J115:J117,J121:J165)&gt;0,SUM(J18:J114,J115:J117,J121:J165),"")</f>
        <v>333870580810</v>
      </c>
      <c r="K171" s="499">
        <v>1.3002504494818474</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587</v>
      </c>
      <c r="C173" s="574"/>
      <c r="D173" s="579" t="s">
        <v>595</v>
      </c>
      <c r="E173" s="580"/>
      <c r="F173" s="415"/>
      <c r="G173" s="435" t="s">
        <v>602</v>
      </c>
      <c r="H173" s="454"/>
      <c r="I173" s="473"/>
      <c r="J173" s="481"/>
      <c r="K173" s="500"/>
    </row>
    <row r="174" spans="1:11" ht="14.25" customHeight="1" x14ac:dyDescent="0.15">
      <c r="A174" s="53"/>
      <c r="B174" s="575"/>
      <c r="C174" s="576"/>
      <c r="D174" s="581" t="s">
        <v>596</v>
      </c>
      <c r="E174" s="582"/>
      <c r="F174" s="416"/>
      <c r="G174" s="436"/>
      <c r="H174" s="455"/>
      <c r="I174" s="474"/>
      <c r="J174" s="482"/>
      <c r="K174" s="501"/>
    </row>
    <row r="175" spans="1:11" ht="14.25" customHeight="1" x14ac:dyDescent="0.15">
      <c r="A175" s="53"/>
      <c r="B175" s="575"/>
      <c r="C175" s="576"/>
      <c r="D175" s="583" t="s">
        <v>597</v>
      </c>
      <c r="E175" s="584"/>
      <c r="F175" s="417"/>
      <c r="G175" s="436"/>
      <c r="H175" s="455"/>
      <c r="I175" s="474"/>
      <c r="J175" s="482"/>
      <c r="K175" s="501"/>
    </row>
    <row r="176" spans="1:11" ht="14.25" customHeight="1" thickBot="1" x14ac:dyDescent="0.2">
      <c r="A176" s="53"/>
      <c r="B176" s="577"/>
      <c r="C176" s="578"/>
      <c r="D176" s="585" t="s">
        <v>517</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434</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279</v>
      </c>
    </row>
    <row r="2" spans="1:10" x14ac:dyDescent="0.15">
      <c r="A2" s="593" t="s">
        <v>8</v>
      </c>
      <c r="B2" s="593"/>
      <c r="C2" s="593"/>
      <c r="D2" s="593"/>
      <c r="E2" s="593"/>
      <c r="F2" s="593"/>
      <c r="G2" s="593"/>
      <c r="H2" s="593"/>
      <c r="I2" s="593"/>
      <c r="J2" s="237" t="s">
        <v>496</v>
      </c>
    </row>
    <row r="3" spans="1:10" ht="14.25" thickBot="1" x14ac:dyDescent="0.2">
      <c r="A3" s="248" t="s">
        <v>546</v>
      </c>
      <c r="B3" s="248"/>
      <c r="C3" s="248"/>
      <c r="D3" s="164"/>
      <c r="E3" s="122"/>
      <c r="F3" s="171"/>
      <c r="G3" s="122" t="s">
        <v>488</v>
      </c>
      <c r="H3" s="229" t="s">
        <v>491</v>
      </c>
      <c r="I3" s="171">
        <v>1</v>
      </c>
      <c r="J3" s="164" t="s">
        <v>39</v>
      </c>
    </row>
    <row r="4" spans="1:10" ht="13.5" customHeight="1" x14ac:dyDescent="0.15">
      <c r="A4" s="594" t="s">
        <v>281</v>
      </c>
      <c r="B4" s="597" t="s">
        <v>435</v>
      </c>
      <c r="C4" s="598"/>
      <c r="D4" s="603" t="s">
        <v>580</v>
      </c>
      <c r="E4" s="606" t="s">
        <v>48</v>
      </c>
      <c r="F4" s="607"/>
      <c r="G4" s="608"/>
      <c r="H4" s="597" t="s">
        <v>51</v>
      </c>
      <c r="I4" s="598"/>
      <c r="J4" s="609"/>
    </row>
    <row r="5" spans="1:10" ht="13.5" customHeight="1" x14ac:dyDescent="0.15">
      <c r="A5" s="595"/>
      <c r="B5" s="599"/>
      <c r="C5" s="600"/>
      <c r="D5" s="604"/>
      <c r="E5" s="587" t="s">
        <v>532</v>
      </c>
      <c r="F5" s="589" t="s">
        <v>544</v>
      </c>
      <c r="G5" s="610" t="s">
        <v>545</v>
      </c>
      <c r="H5" s="587" t="s">
        <v>532</v>
      </c>
      <c r="I5" s="589" t="s">
        <v>544</v>
      </c>
      <c r="J5" s="591" t="s">
        <v>545</v>
      </c>
    </row>
    <row r="6" spans="1:10" ht="14.25" thickBot="1" x14ac:dyDescent="0.2">
      <c r="A6" s="596"/>
      <c r="B6" s="601"/>
      <c r="C6" s="602"/>
      <c r="D6" s="605"/>
      <c r="E6" s="588"/>
      <c r="F6" s="590"/>
      <c r="G6" s="611"/>
      <c r="H6" s="588"/>
      <c r="I6" s="590"/>
      <c r="J6" s="592"/>
    </row>
    <row r="7" spans="1:10" ht="27" customHeight="1" x14ac:dyDescent="0.15">
      <c r="A7" s="41" t="s">
        <v>282</v>
      </c>
      <c r="B7" s="615" t="s">
        <v>560</v>
      </c>
      <c r="C7" s="616"/>
      <c r="D7" s="68">
        <v>10</v>
      </c>
      <c r="E7" s="284"/>
      <c r="F7" s="300"/>
      <c r="G7" s="315" t="s">
        <v>485</v>
      </c>
      <c r="H7" s="332"/>
      <c r="I7" s="300"/>
      <c r="J7" s="345" t="s">
        <v>485</v>
      </c>
    </row>
    <row r="8" spans="1:10" ht="13.5" customHeight="1" x14ac:dyDescent="0.15">
      <c r="A8" s="249" t="s">
        <v>53</v>
      </c>
      <c r="B8" s="258" t="s">
        <v>561</v>
      </c>
      <c r="C8" s="269"/>
      <c r="D8" s="275">
        <v>20</v>
      </c>
      <c r="E8" s="285"/>
      <c r="F8" s="301"/>
      <c r="G8" s="316"/>
      <c r="H8" s="333"/>
      <c r="I8" s="301"/>
      <c r="J8" s="346"/>
    </row>
    <row r="9" spans="1:10" ht="13.5" customHeight="1" x14ac:dyDescent="0.15">
      <c r="A9" s="161" t="s">
        <v>506</v>
      </c>
      <c r="B9" s="631" t="s">
        <v>562</v>
      </c>
      <c r="C9" s="632"/>
      <c r="D9" s="69">
        <v>40</v>
      </c>
      <c r="E9" s="284"/>
      <c r="F9" s="300"/>
      <c r="G9" s="317" t="s">
        <v>485</v>
      </c>
      <c r="H9" s="332"/>
      <c r="I9" s="300"/>
      <c r="J9" s="345" t="s">
        <v>485</v>
      </c>
    </row>
    <row r="10" spans="1:10" ht="13.5" customHeight="1" x14ac:dyDescent="0.15">
      <c r="A10" s="250" t="s">
        <v>289</v>
      </c>
      <c r="B10" s="259" t="s">
        <v>563</v>
      </c>
      <c r="C10" s="270"/>
      <c r="D10" s="276">
        <v>50</v>
      </c>
      <c r="E10" s="286"/>
      <c r="F10" s="302"/>
      <c r="G10" s="318"/>
      <c r="H10" s="334"/>
      <c r="I10" s="302"/>
      <c r="J10" s="347"/>
    </row>
    <row r="11" spans="1:10" ht="27" customHeight="1" x14ac:dyDescent="0.15">
      <c r="A11" s="251" t="s">
        <v>547</v>
      </c>
      <c r="B11" s="617" t="s">
        <v>564</v>
      </c>
      <c r="C11" s="618"/>
      <c r="D11" s="277">
        <v>50</v>
      </c>
      <c r="E11" s="287"/>
      <c r="F11" s="303"/>
      <c r="G11" s="316"/>
      <c r="H11" s="335"/>
      <c r="I11" s="303"/>
      <c r="J11" s="348"/>
    </row>
    <row r="12" spans="1:10" ht="13.5" customHeight="1" x14ac:dyDescent="0.15">
      <c r="A12" s="252" t="s">
        <v>290</v>
      </c>
      <c r="B12" s="619" t="s">
        <v>565</v>
      </c>
      <c r="C12" s="620"/>
      <c r="D12" s="275">
        <v>50</v>
      </c>
      <c r="E12" s="285"/>
      <c r="F12" s="301"/>
      <c r="G12" s="319"/>
      <c r="H12" s="333"/>
      <c r="I12" s="301"/>
      <c r="J12" s="346"/>
    </row>
    <row r="13" spans="1:10" ht="13.5" customHeight="1" x14ac:dyDescent="0.15">
      <c r="A13" s="30" t="s">
        <v>507</v>
      </c>
      <c r="B13" s="633" t="s">
        <v>566</v>
      </c>
      <c r="C13" s="634"/>
      <c r="D13" s="278">
        <v>100</v>
      </c>
      <c r="E13" s="288"/>
      <c r="F13" s="304"/>
      <c r="G13" s="320" t="s">
        <v>485</v>
      </c>
      <c r="H13" s="336"/>
      <c r="I13" s="304"/>
      <c r="J13" s="349" t="s">
        <v>485</v>
      </c>
    </row>
    <row r="14" spans="1:10" ht="13.5" customHeight="1" x14ac:dyDescent="0.15">
      <c r="A14" s="253" t="s">
        <v>292</v>
      </c>
      <c r="B14" s="260" t="s">
        <v>567</v>
      </c>
      <c r="C14" s="271"/>
      <c r="D14" s="279">
        <v>100</v>
      </c>
      <c r="E14" s="289"/>
      <c r="F14" s="305"/>
      <c r="G14" s="321"/>
      <c r="H14" s="337"/>
      <c r="I14" s="305"/>
      <c r="J14" s="350"/>
    </row>
    <row r="15" spans="1:10" ht="13.5" customHeight="1" x14ac:dyDescent="0.15">
      <c r="A15" s="253" t="s">
        <v>293</v>
      </c>
      <c r="B15" s="260" t="s">
        <v>568</v>
      </c>
      <c r="C15" s="271"/>
      <c r="D15" s="279">
        <v>100</v>
      </c>
      <c r="E15" s="289"/>
      <c r="F15" s="305"/>
      <c r="G15" s="321"/>
      <c r="H15" s="337"/>
      <c r="I15" s="305"/>
      <c r="J15" s="350"/>
    </row>
    <row r="16" spans="1:10" ht="13.5" customHeight="1" x14ac:dyDescent="0.15">
      <c r="A16" s="253" t="s">
        <v>294</v>
      </c>
      <c r="B16" s="260" t="s">
        <v>569</v>
      </c>
      <c r="C16" s="271"/>
      <c r="D16" s="279">
        <v>100</v>
      </c>
      <c r="E16" s="289"/>
      <c r="F16" s="305"/>
      <c r="G16" s="321"/>
      <c r="H16" s="337"/>
      <c r="I16" s="305"/>
      <c r="J16" s="350"/>
    </row>
    <row r="17" spans="1:10" ht="27" customHeight="1" x14ac:dyDescent="0.15">
      <c r="A17" s="253" t="s">
        <v>548</v>
      </c>
      <c r="B17" s="635" t="s">
        <v>564</v>
      </c>
      <c r="C17" s="636"/>
      <c r="D17" s="279">
        <v>100</v>
      </c>
      <c r="E17" s="289"/>
      <c r="F17" s="305"/>
      <c r="G17" s="321"/>
      <c r="H17" s="337"/>
      <c r="I17" s="305"/>
      <c r="J17" s="350"/>
    </row>
    <row r="18" spans="1:10" ht="13.5" customHeight="1" x14ac:dyDescent="0.15">
      <c r="A18" s="37" t="s">
        <v>549</v>
      </c>
      <c r="B18" s="621" t="s">
        <v>570</v>
      </c>
      <c r="C18" s="622"/>
      <c r="D18" s="76">
        <v>100</v>
      </c>
      <c r="E18" s="231"/>
      <c r="F18" s="187"/>
      <c r="G18" s="322" t="s">
        <v>485</v>
      </c>
      <c r="H18" s="338"/>
      <c r="I18" s="311"/>
      <c r="J18" s="351" t="s">
        <v>485</v>
      </c>
    </row>
    <row r="19" spans="1:10" ht="40.5" customHeight="1" x14ac:dyDescent="0.15">
      <c r="A19" s="254" t="s">
        <v>508</v>
      </c>
      <c r="B19" s="623" t="s">
        <v>46</v>
      </c>
      <c r="C19" s="624"/>
      <c r="D19" s="80">
        <v>100</v>
      </c>
      <c r="E19" s="284">
        <v>6534814500</v>
      </c>
      <c r="F19" s="300">
        <v>1944898020</v>
      </c>
      <c r="G19" s="315">
        <v>7.6E-3</v>
      </c>
      <c r="H19" s="332">
        <v>6534814500</v>
      </c>
      <c r="I19" s="300">
        <v>0</v>
      </c>
      <c r="J19" s="345">
        <v>0</v>
      </c>
    </row>
    <row r="20" spans="1:10" ht="33" customHeight="1" x14ac:dyDescent="0.15">
      <c r="A20" s="45" t="s">
        <v>550</v>
      </c>
      <c r="B20" s="625" t="s">
        <v>571</v>
      </c>
      <c r="C20" s="626"/>
      <c r="D20" s="69">
        <v>100</v>
      </c>
      <c r="E20" s="284"/>
      <c r="F20" s="300"/>
      <c r="G20" s="315" t="s">
        <v>485</v>
      </c>
      <c r="H20" s="332"/>
      <c r="I20" s="300"/>
      <c r="J20" s="345" t="s">
        <v>485</v>
      </c>
    </row>
    <row r="21" spans="1:10" ht="27" customHeight="1" x14ac:dyDescent="0.15">
      <c r="A21" s="255" t="s">
        <v>273</v>
      </c>
      <c r="B21" s="627" t="s">
        <v>572</v>
      </c>
      <c r="C21" s="628"/>
      <c r="D21" s="280">
        <v>100</v>
      </c>
      <c r="E21" s="290"/>
      <c r="F21" s="306"/>
      <c r="G21" s="323"/>
      <c r="H21" s="339"/>
      <c r="I21" s="306"/>
      <c r="J21" s="352"/>
    </row>
    <row r="22" spans="1:10" ht="27" customHeight="1" x14ac:dyDescent="0.15">
      <c r="A22" s="161" t="s">
        <v>551</v>
      </c>
      <c r="B22" s="625" t="s">
        <v>47</v>
      </c>
      <c r="C22" s="626"/>
      <c r="D22" s="69">
        <v>100</v>
      </c>
      <c r="E22" s="291">
        <v>5303832000</v>
      </c>
      <c r="F22" s="307">
        <v>6894981600</v>
      </c>
      <c r="G22" s="317">
        <v>2.69E-2</v>
      </c>
      <c r="H22" s="340">
        <v>5303832000</v>
      </c>
      <c r="I22" s="307">
        <v>6894981600</v>
      </c>
      <c r="J22" s="353">
        <v>2.69E-2</v>
      </c>
    </row>
    <row r="23" spans="1:10" ht="13.5" customHeight="1" x14ac:dyDescent="0.15">
      <c r="A23" s="33" t="s">
        <v>552</v>
      </c>
      <c r="B23" s="261" t="s">
        <v>573</v>
      </c>
      <c r="C23" s="272"/>
      <c r="D23" s="77" t="s">
        <v>581</v>
      </c>
      <c r="E23" s="292">
        <f t="shared" ref="E23:J23" si="0">IF(COUNT(E24:E30)&gt;0,SUM(E24:E30),"")</f>
        <v>5303832000</v>
      </c>
      <c r="F23" s="308">
        <f t="shared" si="0"/>
        <v>13841545</v>
      </c>
      <c r="G23" s="324">
        <f t="shared" si="0"/>
        <v>1E-4</v>
      </c>
      <c r="H23" s="292">
        <f t="shared" si="0"/>
        <v>5303832000</v>
      </c>
      <c r="I23" s="308">
        <f t="shared" si="0"/>
        <v>13841545</v>
      </c>
      <c r="J23" s="354">
        <f t="shared" si="0"/>
        <v>1E-4</v>
      </c>
    </row>
    <row r="24" spans="1:10" ht="13.5" customHeight="1" x14ac:dyDescent="0.15">
      <c r="A24" s="31" t="s">
        <v>315</v>
      </c>
      <c r="B24" s="262" t="s">
        <v>510</v>
      </c>
      <c r="C24" s="273"/>
      <c r="D24" s="75" t="s">
        <v>581</v>
      </c>
      <c r="E24" s="293"/>
      <c r="F24" s="309"/>
      <c r="G24" s="325" t="s">
        <v>485</v>
      </c>
      <c r="H24" s="293"/>
      <c r="I24" s="309"/>
      <c r="J24" s="355" t="s">
        <v>485</v>
      </c>
    </row>
    <row r="25" spans="1:10" ht="13.5" customHeight="1" x14ac:dyDescent="0.15">
      <c r="A25" s="31" t="s">
        <v>316</v>
      </c>
      <c r="B25" s="262" t="s">
        <v>519</v>
      </c>
      <c r="C25" s="273"/>
      <c r="D25" s="75" t="s">
        <v>581</v>
      </c>
      <c r="E25" s="293"/>
      <c r="F25" s="309"/>
      <c r="G25" s="325" t="s">
        <v>485</v>
      </c>
      <c r="H25" s="293"/>
      <c r="I25" s="309"/>
      <c r="J25" s="355" t="s">
        <v>485</v>
      </c>
    </row>
    <row r="26" spans="1:10" ht="13.5" customHeight="1" x14ac:dyDescent="0.15">
      <c r="A26" s="256" t="s">
        <v>317</v>
      </c>
      <c r="B26" s="263" t="s">
        <v>525</v>
      </c>
      <c r="C26" s="273"/>
      <c r="D26" s="81" t="s">
        <v>581</v>
      </c>
      <c r="E26" s="294"/>
      <c r="F26" s="309"/>
      <c r="G26" s="326" t="s">
        <v>485</v>
      </c>
      <c r="H26" s="293"/>
      <c r="I26" s="309"/>
      <c r="J26" s="356" t="s">
        <v>485</v>
      </c>
    </row>
    <row r="27" spans="1:10" ht="13.5" customHeight="1" x14ac:dyDescent="0.15">
      <c r="A27" s="31" t="s">
        <v>318</v>
      </c>
      <c r="B27" s="262" t="s">
        <v>526</v>
      </c>
      <c r="C27" s="272"/>
      <c r="D27" s="75" t="s">
        <v>581</v>
      </c>
      <c r="E27" s="295">
        <v>5303832000</v>
      </c>
      <c r="F27" s="310">
        <v>13841545</v>
      </c>
      <c r="G27" s="325">
        <v>1E-4</v>
      </c>
      <c r="H27" s="294">
        <v>5303832000</v>
      </c>
      <c r="I27" s="310">
        <v>13841545</v>
      </c>
      <c r="J27" s="355">
        <v>1E-4</v>
      </c>
    </row>
    <row r="28" spans="1:10" ht="13.5" customHeight="1" x14ac:dyDescent="0.15">
      <c r="A28" s="31" t="s">
        <v>319</v>
      </c>
      <c r="B28" s="262" t="s">
        <v>527</v>
      </c>
      <c r="C28" s="273"/>
      <c r="D28" s="75" t="s">
        <v>581</v>
      </c>
      <c r="E28" s="294"/>
      <c r="F28" s="310"/>
      <c r="G28" s="325" t="s">
        <v>485</v>
      </c>
      <c r="H28" s="294"/>
      <c r="I28" s="310"/>
      <c r="J28" s="355" t="s">
        <v>485</v>
      </c>
    </row>
    <row r="29" spans="1:10" ht="13.5" customHeight="1" x14ac:dyDescent="0.15">
      <c r="A29" s="31" t="s">
        <v>320</v>
      </c>
      <c r="B29" s="262" t="s">
        <v>528</v>
      </c>
      <c r="C29" s="273"/>
      <c r="D29" s="75" t="s">
        <v>581</v>
      </c>
      <c r="E29" s="294"/>
      <c r="F29" s="310"/>
      <c r="G29" s="325" t="s">
        <v>485</v>
      </c>
      <c r="H29" s="294"/>
      <c r="I29" s="310"/>
      <c r="J29" s="355" t="s">
        <v>485</v>
      </c>
    </row>
    <row r="30" spans="1:10" ht="27" customHeight="1" x14ac:dyDescent="0.15">
      <c r="A30" s="31" t="s">
        <v>321</v>
      </c>
      <c r="B30" s="629" t="s">
        <v>529</v>
      </c>
      <c r="C30" s="630"/>
      <c r="D30" s="81" t="s">
        <v>581</v>
      </c>
      <c r="E30" s="294"/>
      <c r="F30" s="311"/>
      <c r="G30" s="322" t="s">
        <v>485</v>
      </c>
      <c r="H30" s="294"/>
      <c r="I30" s="311"/>
      <c r="J30" s="357" t="s">
        <v>485</v>
      </c>
    </row>
    <row r="31" spans="1:10" ht="13.5" customHeight="1" x14ac:dyDescent="0.15">
      <c r="A31" s="612" t="s">
        <v>553</v>
      </c>
      <c r="B31" s="613"/>
      <c r="C31" s="614"/>
      <c r="D31" s="275" t="s">
        <v>581</v>
      </c>
      <c r="E31" s="285"/>
      <c r="F31" s="301"/>
      <c r="G31" s="319"/>
      <c r="H31" s="333"/>
      <c r="I31" s="301"/>
      <c r="J31" s="346"/>
    </row>
    <row r="32" spans="1:10" ht="13.5" customHeight="1" x14ac:dyDescent="0.15">
      <c r="A32" s="26" t="s">
        <v>554</v>
      </c>
      <c r="B32" s="264" t="s">
        <v>574</v>
      </c>
      <c r="C32" s="274"/>
      <c r="D32" s="281" t="s">
        <v>581</v>
      </c>
      <c r="E32" s="296" t="s">
        <v>485</v>
      </c>
      <c r="F32" s="312" t="s">
        <v>485</v>
      </c>
      <c r="G32" s="327" t="s">
        <v>485</v>
      </c>
      <c r="H32" s="341" t="s">
        <v>485</v>
      </c>
      <c r="I32" s="312" t="s">
        <v>485</v>
      </c>
      <c r="J32" s="358" t="s">
        <v>485</v>
      </c>
    </row>
    <row r="33" spans="1:10" ht="13.5" customHeight="1" x14ac:dyDescent="0.15">
      <c r="A33" s="26" t="s">
        <v>555</v>
      </c>
      <c r="B33" s="264" t="s">
        <v>575</v>
      </c>
      <c r="C33" s="274"/>
      <c r="D33" s="281" t="s">
        <v>581</v>
      </c>
      <c r="E33" s="296" t="s">
        <v>485</v>
      </c>
      <c r="F33" s="312" t="s">
        <v>485</v>
      </c>
      <c r="G33" s="327" t="s">
        <v>485</v>
      </c>
      <c r="H33" s="341" t="s">
        <v>485</v>
      </c>
      <c r="I33" s="312" t="s">
        <v>485</v>
      </c>
      <c r="J33" s="358" t="s">
        <v>485</v>
      </c>
    </row>
    <row r="34" spans="1:10" ht="27" customHeight="1" x14ac:dyDescent="0.15">
      <c r="A34" s="252" t="s">
        <v>556</v>
      </c>
      <c r="B34" s="619" t="s">
        <v>576</v>
      </c>
      <c r="C34" s="647"/>
      <c r="D34" s="275" t="s">
        <v>582</v>
      </c>
      <c r="E34" s="285" t="s">
        <v>485</v>
      </c>
      <c r="F34" s="301" t="s">
        <v>485</v>
      </c>
      <c r="G34" s="328"/>
      <c r="H34" s="333" t="s">
        <v>485</v>
      </c>
      <c r="I34" s="301" t="s">
        <v>485</v>
      </c>
      <c r="J34" s="346"/>
    </row>
    <row r="35" spans="1:10" ht="13.5" customHeight="1" thickBot="1" x14ac:dyDescent="0.2">
      <c r="A35" s="255" t="s">
        <v>557</v>
      </c>
      <c r="B35" s="648" t="s">
        <v>577</v>
      </c>
      <c r="C35" s="649"/>
      <c r="D35" s="280">
        <v>100</v>
      </c>
      <c r="E35" s="297" t="s">
        <v>485</v>
      </c>
      <c r="F35" s="313" t="s">
        <v>485</v>
      </c>
      <c r="G35" s="329"/>
      <c r="H35" s="342" t="s">
        <v>485</v>
      </c>
      <c r="I35" s="313" t="s">
        <v>485</v>
      </c>
      <c r="J35" s="359"/>
    </row>
    <row r="36" spans="1:10" ht="13.5" customHeight="1" thickBot="1" x14ac:dyDescent="0.2">
      <c r="A36" s="570" t="s">
        <v>558</v>
      </c>
      <c r="B36" s="571"/>
      <c r="C36" s="571"/>
      <c r="D36" s="572"/>
      <c r="E36" s="298"/>
      <c r="F36" s="314">
        <v>13841545</v>
      </c>
      <c r="G36" s="330">
        <v>1E-4</v>
      </c>
      <c r="H36" s="343"/>
      <c r="I36" s="314">
        <v>13841545</v>
      </c>
      <c r="J36" s="360">
        <v>1E-4</v>
      </c>
    </row>
    <row r="37" spans="1:10" ht="13.5" customHeight="1" thickBot="1" x14ac:dyDescent="0.2">
      <c r="A37" s="570" t="s">
        <v>559</v>
      </c>
      <c r="B37" s="571"/>
      <c r="C37" s="571"/>
      <c r="D37" s="572"/>
      <c r="E37" s="298"/>
      <c r="F37" s="314">
        <f t="array" ref="F37">IF(COUNT(F7,F9,F13,F19:F20,F22:F23,F32:F33)&gt;0,SUM(F7,F9,F13,F19:F20,F22:F23,F32:F33),"")</f>
        <v>8853721165</v>
      </c>
      <c r="G37" s="330">
        <v>3.4480590941702374E-2</v>
      </c>
      <c r="H37" s="343"/>
      <c r="I37" s="314">
        <f t="array" ref="I37">IF(COUNT(I7,I9,I13,I19:I20,I22:I23,I32:I33)&gt;0,SUM(I7,I9,I13,I19:I20,I22:I23,I32:I33),"")</f>
        <v>6908823145</v>
      </c>
      <c r="J37" s="361">
        <v>2.6906235278001404E-2</v>
      </c>
    </row>
    <row r="38" spans="1:10" ht="13.5" customHeight="1" x14ac:dyDescent="0.15">
      <c r="B38" s="265"/>
      <c r="C38" s="265"/>
    </row>
    <row r="39" spans="1:10" ht="13.5" customHeight="1" x14ac:dyDescent="0.15">
      <c r="B39" s="265"/>
      <c r="H39" s="344"/>
    </row>
    <row r="40" spans="1:10" ht="13.5" customHeight="1" x14ac:dyDescent="0.15">
      <c r="A40" s="566" t="s">
        <v>434</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261</v>
      </c>
      <c r="C45" s="641"/>
      <c r="D45" s="642"/>
      <c r="E45" s="643">
        <v>12422046</v>
      </c>
      <c r="F45" s="644"/>
    </row>
    <row r="46" spans="1:10" ht="13.5" customHeight="1" x14ac:dyDescent="0.15">
      <c r="B46" s="266"/>
      <c r="C46" s="266"/>
      <c r="D46" s="282"/>
      <c r="E46" s="299"/>
      <c r="F46" s="299"/>
    </row>
    <row r="47" spans="1:10" ht="13.5" customHeight="1" x14ac:dyDescent="0.15">
      <c r="B47" s="637" t="s">
        <v>578</v>
      </c>
      <c r="C47" s="637"/>
      <c r="D47" s="638"/>
      <c r="E47" s="643">
        <f>IF((I37="")*(表1!J171=""),"",IFERROR(VALUE(I37),0)+IFERROR(VALUE(表1!J171),0))</f>
        <v>340779403955</v>
      </c>
      <c r="F47" s="644"/>
    </row>
    <row r="48" spans="1:10" x14ac:dyDescent="0.15">
      <c r="B48" s="267"/>
      <c r="C48" s="267"/>
      <c r="E48" s="267"/>
      <c r="F48" s="267"/>
      <c r="G48" s="331"/>
    </row>
    <row r="49" spans="1:10" ht="13.5" customHeight="1" x14ac:dyDescent="0.15">
      <c r="B49" s="637" t="s">
        <v>579</v>
      </c>
      <c r="C49" s="637"/>
      <c r="D49" s="638"/>
      <c r="E49" s="639">
        <v>1.3271566847598488</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279</v>
      </c>
      <c r="K1"/>
    </row>
    <row r="2" spans="1:11" x14ac:dyDescent="0.15">
      <c r="A2" s="593" t="s">
        <v>8</v>
      </c>
      <c r="B2" s="593"/>
      <c r="C2" s="593"/>
      <c r="D2" s="593"/>
      <c r="E2" s="593"/>
      <c r="F2" s="593"/>
      <c r="G2" s="593"/>
      <c r="H2" s="593"/>
      <c r="I2" s="593"/>
      <c r="J2" s="237" t="s">
        <v>496</v>
      </c>
    </row>
    <row r="3" spans="1:11" ht="14.25" thickBot="1" x14ac:dyDescent="0.2">
      <c r="A3" s="158" t="s">
        <v>498</v>
      </c>
      <c r="B3" s="158"/>
      <c r="C3" s="122"/>
      <c r="E3" s="194"/>
      <c r="F3" s="192"/>
      <c r="G3" s="122" t="s">
        <v>488</v>
      </c>
      <c r="H3" s="229" t="s">
        <v>491</v>
      </c>
      <c r="I3" s="171">
        <v>1</v>
      </c>
      <c r="J3" s="164" t="s">
        <v>39</v>
      </c>
      <c r="K3" s="13"/>
    </row>
    <row r="4" spans="1:11" ht="27" customHeight="1" x14ac:dyDescent="0.15">
      <c r="A4" s="655" t="s">
        <v>281</v>
      </c>
      <c r="B4" s="657" t="s">
        <v>435</v>
      </c>
      <c r="C4" s="659" t="s">
        <v>532</v>
      </c>
      <c r="D4" s="660"/>
      <c r="E4" s="661"/>
      <c r="F4" s="659" t="s">
        <v>532</v>
      </c>
      <c r="G4" s="661"/>
      <c r="H4" s="657" t="s">
        <v>543</v>
      </c>
      <c r="I4" s="657" t="s">
        <v>544</v>
      </c>
      <c r="J4" s="653" t="s">
        <v>545</v>
      </c>
    </row>
    <row r="5" spans="1:11" ht="38.25" customHeight="1" thickBot="1" x14ac:dyDescent="0.2">
      <c r="A5" s="656"/>
      <c r="B5" s="658"/>
      <c r="C5" s="172" t="s">
        <v>533</v>
      </c>
      <c r="D5" s="182" t="s">
        <v>534</v>
      </c>
      <c r="E5" s="195" t="s">
        <v>537</v>
      </c>
      <c r="F5" s="208" t="s">
        <v>540</v>
      </c>
      <c r="G5" s="208" t="s">
        <v>541</v>
      </c>
      <c r="H5" s="658"/>
      <c r="I5" s="658"/>
      <c r="J5" s="654"/>
    </row>
    <row r="6" spans="1:11" ht="15.95" customHeight="1" x14ac:dyDescent="0.15">
      <c r="A6" s="33" t="s">
        <v>282</v>
      </c>
      <c r="B6" s="165" t="s">
        <v>510</v>
      </c>
      <c r="C6" s="173"/>
      <c r="D6" s="183"/>
      <c r="E6" s="196"/>
      <c r="F6" s="209"/>
      <c r="G6" s="196"/>
      <c r="H6" s="230"/>
      <c r="I6" s="233"/>
      <c r="J6" s="238"/>
    </row>
    <row r="7" spans="1:11" ht="15.95" customHeight="1" x14ac:dyDescent="0.15">
      <c r="A7" s="31" t="s">
        <v>499</v>
      </c>
      <c r="B7" s="166" t="s">
        <v>511</v>
      </c>
      <c r="C7" s="174" t="s">
        <v>485</v>
      </c>
      <c r="D7" s="184" t="s">
        <v>485</v>
      </c>
      <c r="E7" s="197"/>
      <c r="F7" s="210"/>
      <c r="G7" s="219"/>
      <c r="H7" s="174" t="s">
        <v>485</v>
      </c>
      <c r="I7" s="174" t="s">
        <v>485</v>
      </c>
      <c r="J7" s="239" t="s">
        <v>485</v>
      </c>
    </row>
    <row r="8" spans="1:11" ht="15.95" customHeight="1" x14ac:dyDescent="0.15">
      <c r="A8" s="31" t="s">
        <v>500</v>
      </c>
      <c r="B8" s="166" t="s">
        <v>512</v>
      </c>
      <c r="C8" s="174" t="s">
        <v>485</v>
      </c>
      <c r="D8" s="184" t="s">
        <v>485</v>
      </c>
      <c r="E8" s="197" t="s">
        <v>485</v>
      </c>
      <c r="F8" s="210"/>
      <c r="G8" s="219"/>
      <c r="H8" s="174" t="s">
        <v>485</v>
      </c>
      <c r="I8" s="174" t="s">
        <v>485</v>
      </c>
      <c r="J8" s="239" t="s">
        <v>485</v>
      </c>
    </row>
    <row r="9" spans="1:11" ht="15.95" customHeight="1" x14ac:dyDescent="0.15">
      <c r="A9" s="31" t="s">
        <v>501</v>
      </c>
      <c r="B9" s="166" t="s">
        <v>513</v>
      </c>
      <c r="C9" s="174" t="s">
        <v>485</v>
      </c>
      <c r="D9" s="184" t="s">
        <v>485</v>
      </c>
      <c r="E9" s="197" t="s">
        <v>485</v>
      </c>
      <c r="F9" s="210"/>
      <c r="G9" s="219"/>
      <c r="H9" s="174" t="s">
        <v>485</v>
      </c>
      <c r="I9" s="174" t="s">
        <v>485</v>
      </c>
      <c r="J9" s="239" t="s">
        <v>485</v>
      </c>
    </row>
    <row r="10" spans="1:11" ht="15.95" customHeight="1" x14ac:dyDescent="0.15">
      <c r="A10" s="31" t="s">
        <v>502</v>
      </c>
      <c r="B10" s="167" t="s">
        <v>514</v>
      </c>
      <c r="C10" s="174" t="s">
        <v>485</v>
      </c>
      <c r="D10" s="184"/>
      <c r="E10" s="197" t="s">
        <v>485</v>
      </c>
      <c r="F10" s="210"/>
      <c r="G10" s="219"/>
      <c r="H10" s="174" t="s">
        <v>485</v>
      </c>
      <c r="I10" s="174" t="s">
        <v>485</v>
      </c>
      <c r="J10" s="239" t="s">
        <v>485</v>
      </c>
    </row>
    <row r="11" spans="1:11" ht="15.95" customHeight="1" x14ac:dyDescent="0.15">
      <c r="A11" s="31" t="s">
        <v>503</v>
      </c>
      <c r="B11" s="167" t="s">
        <v>515</v>
      </c>
      <c r="C11" s="175" t="s">
        <v>485</v>
      </c>
      <c r="D11" s="185" t="s">
        <v>485</v>
      </c>
      <c r="E11" s="198" t="s">
        <v>485</v>
      </c>
      <c r="F11" s="211"/>
      <c r="G11" s="220"/>
      <c r="H11" s="175" t="s">
        <v>485</v>
      </c>
      <c r="I11" s="175" t="s">
        <v>485</v>
      </c>
      <c r="J11" s="240" t="s">
        <v>485</v>
      </c>
    </row>
    <row r="12" spans="1:11" ht="15.95" customHeight="1" x14ac:dyDescent="0.15">
      <c r="A12" s="31" t="s">
        <v>504</v>
      </c>
      <c r="B12" s="166" t="s">
        <v>516</v>
      </c>
      <c r="C12" s="176" t="s">
        <v>485</v>
      </c>
      <c r="D12" s="186" t="s">
        <v>485</v>
      </c>
      <c r="E12" s="199" t="s">
        <v>485</v>
      </c>
      <c r="F12" s="212"/>
      <c r="G12" s="221"/>
      <c r="H12" s="127" t="s">
        <v>485</v>
      </c>
      <c r="I12" s="127" t="s">
        <v>485</v>
      </c>
      <c r="J12" s="241"/>
    </row>
    <row r="13" spans="1:11" ht="15.95" customHeight="1" x14ac:dyDescent="0.15">
      <c r="A13" s="31" t="s">
        <v>505</v>
      </c>
      <c r="B13" s="166" t="s">
        <v>517</v>
      </c>
      <c r="C13" s="174" t="s">
        <v>485</v>
      </c>
      <c r="D13" s="184" t="s">
        <v>485</v>
      </c>
      <c r="E13" s="197" t="s">
        <v>485</v>
      </c>
      <c r="F13" s="210"/>
      <c r="G13" s="219"/>
      <c r="H13" s="174" t="s">
        <v>485</v>
      </c>
      <c r="I13" s="174" t="s">
        <v>485</v>
      </c>
      <c r="J13" s="239" t="s">
        <v>485</v>
      </c>
    </row>
    <row r="14" spans="1:11" ht="15.95" customHeight="1" x14ac:dyDescent="0.15">
      <c r="A14" s="159"/>
      <c r="B14" s="62" t="s">
        <v>518</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53</v>
      </c>
      <c r="B15" s="168" t="s">
        <v>519</v>
      </c>
      <c r="C15" s="178"/>
      <c r="D15" s="188"/>
      <c r="E15" s="201"/>
      <c r="F15" s="213"/>
      <c r="G15" s="222"/>
      <c r="H15" s="126"/>
      <c r="I15" s="126"/>
      <c r="J15" s="243"/>
    </row>
    <row r="16" spans="1:11" ht="15.95" customHeight="1" x14ac:dyDescent="0.15">
      <c r="A16" s="31" t="s">
        <v>499</v>
      </c>
      <c r="B16" s="166" t="s">
        <v>520</v>
      </c>
      <c r="C16" s="174" t="s">
        <v>485</v>
      </c>
      <c r="D16" s="184" t="s">
        <v>485</v>
      </c>
      <c r="E16" s="197" t="s">
        <v>485</v>
      </c>
      <c r="F16" s="210"/>
      <c r="G16" s="219"/>
      <c r="H16" s="174" t="s">
        <v>485</v>
      </c>
      <c r="I16" s="97" t="s">
        <v>485</v>
      </c>
      <c r="J16" s="239" t="s">
        <v>485</v>
      </c>
    </row>
    <row r="17" spans="1:10" ht="15.95" customHeight="1" x14ac:dyDescent="0.15">
      <c r="A17" s="31" t="s">
        <v>500</v>
      </c>
      <c r="B17" s="166" t="s">
        <v>521</v>
      </c>
      <c r="C17" s="174" t="s">
        <v>485</v>
      </c>
      <c r="D17" s="184" t="s">
        <v>485</v>
      </c>
      <c r="E17" s="197" t="s">
        <v>485</v>
      </c>
      <c r="F17" s="210"/>
      <c r="G17" s="219"/>
      <c r="H17" s="174" t="s">
        <v>485</v>
      </c>
      <c r="I17" s="97" t="s">
        <v>485</v>
      </c>
      <c r="J17" s="239" t="s">
        <v>485</v>
      </c>
    </row>
    <row r="18" spans="1:10" ht="15.95" customHeight="1" x14ac:dyDescent="0.15">
      <c r="A18" s="31" t="s">
        <v>501</v>
      </c>
      <c r="B18" s="166" t="s">
        <v>522</v>
      </c>
      <c r="C18" s="174" t="s">
        <v>485</v>
      </c>
      <c r="D18" s="184" t="s">
        <v>485</v>
      </c>
      <c r="E18" s="197" t="s">
        <v>485</v>
      </c>
      <c r="F18" s="210"/>
      <c r="G18" s="219"/>
      <c r="H18" s="174" t="s">
        <v>485</v>
      </c>
      <c r="I18" s="97" t="s">
        <v>485</v>
      </c>
      <c r="J18" s="239" t="s">
        <v>485</v>
      </c>
    </row>
    <row r="19" spans="1:10" ht="15.95" customHeight="1" x14ac:dyDescent="0.15">
      <c r="A19" s="31" t="s">
        <v>502</v>
      </c>
      <c r="B19" s="167" t="s">
        <v>523</v>
      </c>
      <c r="C19" s="174" t="s">
        <v>485</v>
      </c>
      <c r="D19" s="184" t="s">
        <v>485</v>
      </c>
      <c r="E19" s="197" t="s">
        <v>485</v>
      </c>
      <c r="F19" s="210"/>
      <c r="G19" s="219"/>
      <c r="H19" s="174" t="s">
        <v>485</v>
      </c>
      <c r="I19" s="97" t="s">
        <v>485</v>
      </c>
      <c r="J19" s="239" t="s">
        <v>485</v>
      </c>
    </row>
    <row r="20" spans="1:10" ht="15.95" customHeight="1" x14ac:dyDescent="0.15">
      <c r="A20" s="48" t="s">
        <v>503</v>
      </c>
      <c r="B20" s="60" t="s">
        <v>524</v>
      </c>
      <c r="C20" s="176" t="s">
        <v>485</v>
      </c>
      <c r="D20" s="186" t="s">
        <v>485</v>
      </c>
      <c r="E20" s="199" t="s">
        <v>485</v>
      </c>
      <c r="F20" s="212"/>
      <c r="G20" s="221"/>
      <c r="H20" s="127" t="s">
        <v>485</v>
      </c>
      <c r="I20" s="127" t="s">
        <v>485</v>
      </c>
      <c r="J20" s="241"/>
    </row>
    <row r="21" spans="1:10" ht="15.95" customHeight="1" x14ac:dyDescent="0.15">
      <c r="A21" s="48" t="s">
        <v>504</v>
      </c>
      <c r="B21" s="60" t="s">
        <v>517</v>
      </c>
      <c r="C21" s="174" t="s">
        <v>485</v>
      </c>
      <c r="D21" s="184" t="s">
        <v>485</v>
      </c>
      <c r="E21" s="197" t="s">
        <v>485</v>
      </c>
      <c r="F21" s="210"/>
      <c r="G21" s="219"/>
      <c r="H21" s="174" t="s">
        <v>485</v>
      </c>
      <c r="I21" s="97" t="s">
        <v>485</v>
      </c>
      <c r="J21" s="239" t="s">
        <v>485</v>
      </c>
    </row>
    <row r="22" spans="1:10" ht="15.95" customHeight="1" x14ac:dyDescent="0.15">
      <c r="A22" s="160"/>
      <c r="B22" s="61" t="s">
        <v>518</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506</v>
      </c>
      <c r="B23" s="58" t="s">
        <v>525</v>
      </c>
      <c r="C23" s="179"/>
      <c r="D23" s="189"/>
      <c r="E23" s="202"/>
      <c r="F23" s="214"/>
      <c r="G23" s="223"/>
      <c r="H23" s="179" t="s">
        <v>485</v>
      </c>
      <c r="I23" s="102" t="s">
        <v>485</v>
      </c>
      <c r="J23" s="244" t="s">
        <v>485</v>
      </c>
    </row>
    <row r="24" spans="1:10" ht="15.95" customHeight="1" x14ac:dyDescent="0.15">
      <c r="A24" s="162" t="s">
        <v>289</v>
      </c>
      <c r="B24" s="169" t="s">
        <v>526</v>
      </c>
      <c r="C24" s="179">
        <v>5303832000</v>
      </c>
      <c r="D24" s="189" t="s">
        <v>485</v>
      </c>
      <c r="E24" s="202" t="s">
        <v>485</v>
      </c>
      <c r="F24" s="214"/>
      <c r="G24" s="223">
        <v>5303832000</v>
      </c>
      <c r="H24" s="179">
        <v>692077262</v>
      </c>
      <c r="I24" s="102">
        <v>13841545</v>
      </c>
      <c r="J24" s="244">
        <v>1E-4</v>
      </c>
    </row>
    <row r="25" spans="1:10" ht="15.95" customHeight="1" x14ac:dyDescent="0.15">
      <c r="A25" s="162" t="s">
        <v>290</v>
      </c>
      <c r="B25" s="59" t="s">
        <v>527</v>
      </c>
      <c r="C25" s="179" t="s">
        <v>485</v>
      </c>
      <c r="D25" s="189" t="s">
        <v>485</v>
      </c>
      <c r="E25" s="202"/>
      <c r="F25" s="214"/>
      <c r="G25" s="223"/>
      <c r="H25" s="179" t="s">
        <v>485</v>
      </c>
      <c r="I25" s="102" t="s">
        <v>485</v>
      </c>
      <c r="J25" s="244" t="s">
        <v>485</v>
      </c>
    </row>
    <row r="26" spans="1:10" ht="15.95" customHeight="1" x14ac:dyDescent="0.15">
      <c r="A26" s="162" t="s">
        <v>507</v>
      </c>
      <c r="B26" s="59" t="s">
        <v>528</v>
      </c>
      <c r="C26" s="179" t="s">
        <v>485</v>
      </c>
      <c r="D26" s="189" t="s">
        <v>485</v>
      </c>
      <c r="E26" s="203" t="s">
        <v>485</v>
      </c>
      <c r="F26" s="214"/>
      <c r="G26" s="223"/>
      <c r="H26" s="179" t="s">
        <v>485</v>
      </c>
      <c r="I26" s="102" t="s">
        <v>485</v>
      </c>
      <c r="J26" s="244" t="s">
        <v>485</v>
      </c>
    </row>
    <row r="27" spans="1:10" ht="27" x14ac:dyDescent="0.15">
      <c r="A27" s="162" t="s">
        <v>508</v>
      </c>
      <c r="B27" s="169" t="s">
        <v>529</v>
      </c>
      <c r="C27" s="650" t="str">
        <f t="array" ref="C27">IF(COUNT(F27:G27)&gt;0,SUM(F27:G27),"")</f>
        <v/>
      </c>
      <c r="D27" s="651"/>
      <c r="E27" s="652"/>
      <c r="F27" s="215"/>
      <c r="G27" s="224"/>
      <c r="H27" s="179" t="s">
        <v>485</v>
      </c>
      <c r="I27" s="102" t="s">
        <v>485</v>
      </c>
      <c r="J27" s="244" t="s">
        <v>485</v>
      </c>
    </row>
    <row r="28" spans="1:10" ht="15.95" customHeight="1" x14ac:dyDescent="0.15">
      <c r="A28" s="663" t="s">
        <v>509</v>
      </c>
      <c r="B28" s="664"/>
      <c r="C28" s="180"/>
      <c r="D28" s="190"/>
      <c r="E28" s="204"/>
      <c r="F28" s="180"/>
      <c r="G28" s="204"/>
      <c r="H28" s="125"/>
      <c r="I28" s="234"/>
      <c r="J28" s="245"/>
    </row>
    <row r="29" spans="1:10" ht="15.95" customHeight="1" thickBot="1" x14ac:dyDescent="0.2">
      <c r="A29" s="163"/>
      <c r="B29" s="170" t="s">
        <v>530</v>
      </c>
      <c r="C29" s="181"/>
      <c r="D29" s="191"/>
      <c r="E29" s="205"/>
      <c r="F29" s="181"/>
      <c r="G29" s="205"/>
      <c r="H29" s="232">
        <f t="array" ref="H29">IF(COUNT(H14,H22:H27)&gt;0,SUM(H14,H22:H27),"")</f>
        <v>692077262</v>
      </c>
      <c r="I29" s="232">
        <f t="array" ref="I29">IF(COUNT(I14,I22:I27)&gt;0,SUM(I14,I22:I27),"")</f>
        <v>13841545</v>
      </c>
      <c r="J29" s="246">
        <f t="array" ref="J29">IF(COUNT(J14,J22:J27)&gt;0,SUM(J14,J22:J27),"")</f>
        <v>1E-4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531</v>
      </c>
      <c r="C32" s="666"/>
      <c r="D32" s="667"/>
      <c r="E32" s="668"/>
      <c r="F32" s="216" t="s">
        <v>49</v>
      </c>
      <c r="G32" s="225" t="s">
        <v>542</v>
      </c>
      <c r="J32" s="13"/>
    </row>
    <row r="33" spans="1:11" x14ac:dyDescent="0.15">
      <c r="D33" s="669" t="s">
        <v>535</v>
      </c>
      <c r="E33" s="206" t="s">
        <v>538</v>
      </c>
      <c r="F33" s="180" t="s">
        <v>485</v>
      </c>
      <c r="G33" s="226" t="s">
        <v>485</v>
      </c>
      <c r="J33" s="13"/>
    </row>
    <row r="34" spans="1:11" x14ac:dyDescent="0.15">
      <c r="D34" s="669"/>
      <c r="E34" s="73" t="s">
        <v>539</v>
      </c>
      <c r="F34" s="217"/>
      <c r="G34" s="227"/>
      <c r="J34" s="13"/>
    </row>
    <row r="35" spans="1:11" ht="13.5" customHeight="1" x14ac:dyDescent="0.15">
      <c r="B35" s="670"/>
      <c r="C35" s="671"/>
      <c r="D35" s="669" t="s">
        <v>536</v>
      </c>
      <c r="E35" s="73" t="s">
        <v>539</v>
      </c>
      <c r="F35" s="217" t="s">
        <v>485</v>
      </c>
      <c r="G35" s="227" t="s">
        <v>485</v>
      </c>
      <c r="J35" s="13"/>
    </row>
    <row r="36" spans="1:11" ht="14.25" thickBot="1" x14ac:dyDescent="0.2">
      <c r="D36" s="672"/>
      <c r="E36" s="207" t="s">
        <v>538</v>
      </c>
      <c r="F36" s="218"/>
      <c r="G36" s="228"/>
      <c r="J36" s="13"/>
    </row>
    <row r="37" spans="1:11" x14ac:dyDescent="0.15">
      <c r="D37" s="193"/>
      <c r="E37" s="193"/>
      <c r="F37" s="193"/>
      <c r="G37" s="193"/>
      <c r="H37" s="193"/>
      <c r="I37" s="236"/>
      <c r="J37" s="13"/>
    </row>
    <row r="38" spans="1:11" ht="13.5" customHeight="1" x14ac:dyDescent="0.15">
      <c r="A38" s="662" t="s">
        <v>434</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279</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496</v>
      </c>
    </row>
    <row r="3" spans="1:13" ht="14.25" thickBot="1" x14ac:dyDescent="0.2">
      <c r="A3" s="21" t="s">
        <v>280</v>
      </c>
      <c r="B3" s="53"/>
      <c r="C3" s="53"/>
      <c r="D3" s="86"/>
      <c r="E3" s="86"/>
      <c r="F3" s="105"/>
      <c r="G3" s="119" t="s">
        <v>488</v>
      </c>
      <c r="H3" s="121"/>
      <c r="I3" s="122" t="s">
        <v>491</v>
      </c>
      <c r="J3" s="123">
        <v>1</v>
      </c>
      <c r="K3" s="135"/>
      <c r="L3" s="137"/>
      <c r="M3" s="137" t="s">
        <v>39</v>
      </c>
    </row>
    <row r="4" spans="1:13" ht="24" customHeight="1" x14ac:dyDescent="0.15">
      <c r="A4" s="22"/>
      <c r="B4" s="54"/>
      <c r="C4" s="678" t="s">
        <v>471</v>
      </c>
      <c r="D4" s="679"/>
      <c r="E4" s="100"/>
      <c r="F4" s="100"/>
      <c r="G4" s="100"/>
      <c r="H4" s="100"/>
      <c r="I4" s="100"/>
      <c r="J4" s="100"/>
      <c r="K4" s="100"/>
      <c r="L4" s="100"/>
      <c r="M4" s="141"/>
    </row>
    <row r="5" spans="1:13" ht="52.5" customHeight="1" x14ac:dyDescent="0.15">
      <c r="A5" s="23" t="s">
        <v>281</v>
      </c>
      <c r="B5" s="55" t="s">
        <v>435</v>
      </c>
      <c r="C5" s="55" t="s">
        <v>472</v>
      </c>
      <c r="D5" s="680" t="s">
        <v>484</v>
      </c>
      <c r="E5" s="694" t="s">
        <v>486</v>
      </c>
      <c r="F5" s="695" t="s">
        <v>487</v>
      </c>
      <c r="G5" s="697" t="s">
        <v>489</v>
      </c>
      <c r="H5" s="682" t="s">
        <v>490</v>
      </c>
      <c r="I5" s="682" t="s">
        <v>492</v>
      </c>
      <c r="J5" s="684" t="s">
        <v>493</v>
      </c>
      <c r="K5" s="682" t="s">
        <v>494</v>
      </c>
      <c r="L5" s="684" t="s">
        <v>495</v>
      </c>
      <c r="M5" s="673" t="s">
        <v>497</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282</v>
      </c>
      <c r="B7" s="57" t="s">
        <v>436</v>
      </c>
      <c r="C7" s="68">
        <v>0</v>
      </c>
      <c r="D7" s="87"/>
      <c r="E7" s="101"/>
      <c r="F7" s="106"/>
      <c r="G7" s="101"/>
      <c r="H7" s="101"/>
      <c r="I7" s="101"/>
      <c r="J7" s="124"/>
      <c r="K7" s="101"/>
      <c r="L7" s="106"/>
      <c r="M7" s="142"/>
    </row>
    <row r="8" spans="1:13" ht="27" customHeight="1" x14ac:dyDescent="0.15">
      <c r="A8" s="26" t="s">
        <v>283</v>
      </c>
      <c r="B8" s="58" t="s">
        <v>437</v>
      </c>
      <c r="C8" s="69">
        <v>0</v>
      </c>
      <c r="D8" s="88"/>
      <c r="E8" s="102"/>
      <c r="F8" s="107"/>
      <c r="G8" s="102"/>
      <c r="H8" s="102"/>
      <c r="I8" s="102"/>
      <c r="J8" s="125"/>
      <c r="K8" s="102"/>
      <c r="L8" s="107"/>
      <c r="M8" s="143"/>
    </row>
    <row r="9" spans="1:13" ht="14.1" customHeight="1" x14ac:dyDescent="0.15">
      <c r="A9" s="27" t="s">
        <v>284</v>
      </c>
      <c r="B9" s="675" t="s">
        <v>438</v>
      </c>
      <c r="C9" s="70">
        <v>0</v>
      </c>
      <c r="D9" s="89"/>
      <c r="E9" s="96"/>
      <c r="F9" s="108"/>
      <c r="G9" s="96"/>
      <c r="H9" s="96"/>
      <c r="I9" s="96"/>
      <c r="J9" s="126"/>
      <c r="K9" s="96"/>
      <c r="L9" s="108"/>
      <c r="M9" s="144"/>
    </row>
    <row r="10" spans="1:13" ht="14.1" customHeight="1" x14ac:dyDescent="0.15">
      <c r="A10" s="28" t="s">
        <v>285</v>
      </c>
      <c r="B10" s="676"/>
      <c r="C10" s="71">
        <v>20</v>
      </c>
      <c r="D10" s="90"/>
      <c r="E10" s="97"/>
      <c r="F10" s="109"/>
      <c r="G10" s="97"/>
      <c r="H10" s="97"/>
      <c r="I10" s="97"/>
      <c r="J10" s="127"/>
      <c r="K10" s="97"/>
      <c r="L10" s="109"/>
      <c r="M10" s="145"/>
    </row>
    <row r="11" spans="1:13" ht="14.1" customHeight="1" x14ac:dyDescent="0.15">
      <c r="A11" s="28" t="s">
        <v>286</v>
      </c>
      <c r="B11" s="676"/>
      <c r="C11" s="71">
        <v>50</v>
      </c>
      <c r="D11" s="90"/>
      <c r="E11" s="97"/>
      <c r="F11" s="109"/>
      <c r="G11" s="97"/>
      <c r="H11" s="97"/>
      <c r="I11" s="97"/>
      <c r="J11" s="127"/>
      <c r="K11" s="97"/>
      <c r="L11" s="109"/>
      <c r="M11" s="145"/>
    </row>
    <row r="12" spans="1:13" ht="14.1" customHeight="1" x14ac:dyDescent="0.15">
      <c r="A12" s="28" t="s">
        <v>287</v>
      </c>
      <c r="B12" s="676"/>
      <c r="C12" s="71">
        <v>100</v>
      </c>
      <c r="D12" s="90"/>
      <c r="E12" s="97"/>
      <c r="F12" s="109"/>
      <c r="G12" s="97"/>
      <c r="H12" s="97"/>
      <c r="I12" s="97"/>
      <c r="J12" s="127"/>
      <c r="K12" s="97"/>
      <c r="L12" s="109"/>
      <c r="M12" s="145"/>
    </row>
    <row r="13" spans="1:13" ht="14.1" customHeight="1" x14ac:dyDescent="0.15">
      <c r="A13" s="29" t="s">
        <v>288</v>
      </c>
      <c r="B13" s="677"/>
      <c r="C13" s="72">
        <v>150</v>
      </c>
      <c r="D13" s="91"/>
      <c r="E13" s="98"/>
      <c r="F13" s="110"/>
      <c r="G13" s="98"/>
      <c r="H13" s="98"/>
      <c r="I13" s="98"/>
      <c r="J13" s="128"/>
      <c r="K13" s="98"/>
      <c r="L13" s="110"/>
      <c r="M13" s="146"/>
    </row>
    <row r="14" spans="1:13" ht="14.1" customHeight="1" x14ac:dyDescent="0.15">
      <c r="A14" s="26" t="s">
        <v>289</v>
      </c>
      <c r="B14" s="59" t="s">
        <v>439</v>
      </c>
      <c r="C14" s="73">
        <v>0</v>
      </c>
      <c r="D14" s="88"/>
      <c r="E14" s="102"/>
      <c r="F14" s="107"/>
      <c r="G14" s="102"/>
      <c r="H14" s="102"/>
      <c r="I14" s="102"/>
      <c r="J14" s="125"/>
      <c r="K14" s="102"/>
      <c r="L14" s="107"/>
      <c r="M14" s="143"/>
    </row>
    <row r="15" spans="1:13" ht="14.1" customHeight="1" x14ac:dyDescent="0.15">
      <c r="A15" s="26" t="s">
        <v>290</v>
      </c>
      <c r="B15" s="59" t="s">
        <v>440</v>
      </c>
      <c r="C15" s="73">
        <v>0</v>
      </c>
      <c r="D15" s="88"/>
      <c r="E15" s="102"/>
      <c r="F15" s="107"/>
      <c r="G15" s="102"/>
      <c r="H15" s="102"/>
      <c r="I15" s="102"/>
      <c r="J15" s="125"/>
      <c r="K15" s="102"/>
      <c r="L15" s="107"/>
      <c r="M15" s="143"/>
    </row>
    <row r="16" spans="1:13" ht="14.1" customHeight="1" x14ac:dyDescent="0.15">
      <c r="A16" s="27" t="s">
        <v>291</v>
      </c>
      <c r="B16" s="699" t="s">
        <v>441</v>
      </c>
      <c r="C16" s="70">
        <v>20</v>
      </c>
      <c r="D16" s="89"/>
      <c r="E16" s="96"/>
      <c r="F16" s="108"/>
      <c r="G16" s="96"/>
      <c r="H16" s="96"/>
      <c r="I16" s="96"/>
      <c r="J16" s="126"/>
      <c r="K16" s="96"/>
      <c r="L16" s="108"/>
      <c r="M16" s="144"/>
    </row>
    <row r="17" spans="1:13" ht="14.1" customHeight="1" x14ac:dyDescent="0.15">
      <c r="A17" s="28" t="s">
        <v>292</v>
      </c>
      <c r="B17" s="700"/>
      <c r="C17" s="71">
        <v>50</v>
      </c>
      <c r="D17" s="90"/>
      <c r="E17" s="97"/>
      <c r="F17" s="109"/>
      <c r="G17" s="97"/>
      <c r="H17" s="97"/>
      <c r="I17" s="97"/>
      <c r="J17" s="127"/>
      <c r="K17" s="97"/>
      <c r="L17" s="109"/>
      <c r="M17" s="145"/>
    </row>
    <row r="18" spans="1:13" ht="14.1" customHeight="1" x14ac:dyDescent="0.15">
      <c r="A18" s="28" t="s">
        <v>293</v>
      </c>
      <c r="B18" s="700"/>
      <c r="C18" s="71">
        <v>100</v>
      </c>
      <c r="D18" s="90"/>
      <c r="E18" s="97"/>
      <c r="F18" s="109"/>
      <c r="G18" s="97"/>
      <c r="H18" s="97"/>
      <c r="I18" s="97"/>
      <c r="J18" s="127"/>
      <c r="K18" s="97"/>
      <c r="L18" s="109"/>
      <c r="M18" s="145"/>
    </row>
    <row r="19" spans="1:13" ht="14.1" customHeight="1" x14ac:dyDescent="0.15">
      <c r="A19" s="29" t="s">
        <v>294</v>
      </c>
      <c r="B19" s="701"/>
      <c r="C19" s="72">
        <v>150</v>
      </c>
      <c r="D19" s="91"/>
      <c r="E19" s="98"/>
      <c r="F19" s="110"/>
      <c r="G19" s="98"/>
      <c r="H19" s="98"/>
      <c r="I19" s="98"/>
      <c r="J19" s="128"/>
      <c r="K19" s="98"/>
      <c r="L19" s="110"/>
      <c r="M19" s="146"/>
    </row>
    <row r="20" spans="1:13" ht="14.1" customHeight="1" x14ac:dyDescent="0.15">
      <c r="A20" s="30" t="s">
        <v>295</v>
      </c>
      <c r="B20" s="689" t="s">
        <v>442</v>
      </c>
      <c r="C20" s="74">
        <v>0</v>
      </c>
      <c r="D20" s="89"/>
      <c r="E20" s="96"/>
      <c r="F20" s="108"/>
      <c r="G20" s="96"/>
      <c r="H20" s="96"/>
      <c r="I20" s="96"/>
      <c r="J20" s="126"/>
      <c r="K20" s="96"/>
      <c r="L20" s="108"/>
      <c r="M20" s="144"/>
    </row>
    <row r="21" spans="1:13" ht="14.1" customHeight="1" x14ac:dyDescent="0.15">
      <c r="A21" s="31" t="s">
        <v>296</v>
      </c>
      <c r="B21" s="690"/>
      <c r="C21" s="75">
        <v>20</v>
      </c>
      <c r="D21" s="90"/>
      <c r="E21" s="97"/>
      <c r="F21" s="109"/>
      <c r="G21" s="97"/>
      <c r="H21" s="97"/>
      <c r="I21" s="97"/>
      <c r="J21" s="127"/>
      <c r="K21" s="97"/>
      <c r="L21" s="111"/>
      <c r="M21" s="147"/>
    </row>
    <row r="22" spans="1:13" s="156" customFormat="1" ht="14.1" customHeight="1" x14ac:dyDescent="0.15">
      <c r="A22" s="31" t="s">
        <v>297</v>
      </c>
      <c r="B22" s="690"/>
      <c r="C22" s="75">
        <v>30</v>
      </c>
      <c r="D22" s="90"/>
      <c r="E22" s="97"/>
      <c r="F22" s="111"/>
      <c r="G22" s="97"/>
      <c r="H22" s="97"/>
      <c r="I22" s="97"/>
      <c r="J22" s="129"/>
      <c r="K22" s="97"/>
      <c r="L22" s="111"/>
      <c r="M22" s="147"/>
    </row>
    <row r="23" spans="1:13" s="156" customFormat="1" ht="14.1" customHeight="1" x14ac:dyDescent="0.15">
      <c r="A23" s="31" t="s">
        <v>298</v>
      </c>
      <c r="B23" s="690"/>
      <c r="C23" s="75">
        <v>50</v>
      </c>
      <c r="D23" s="90"/>
      <c r="E23" s="97"/>
      <c r="F23" s="111"/>
      <c r="G23" s="97"/>
      <c r="H23" s="97"/>
      <c r="I23" s="97"/>
      <c r="J23" s="129"/>
      <c r="K23" s="97"/>
      <c r="L23" s="111"/>
      <c r="M23" s="147"/>
    </row>
    <row r="24" spans="1:13" s="156" customFormat="1" ht="14.1" customHeight="1" x14ac:dyDescent="0.15">
      <c r="A24" s="31" t="s">
        <v>299</v>
      </c>
      <c r="B24" s="690"/>
      <c r="C24" s="75">
        <v>100</v>
      </c>
      <c r="D24" s="90"/>
      <c r="E24" s="97"/>
      <c r="F24" s="111"/>
      <c r="G24" s="97"/>
      <c r="H24" s="97"/>
      <c r="I24" s="97"/>
      <c r="J24" s="129"/>
      <c r="K24" s="97"/>
      <c r="L24" s="111"/>
      <c r="M24" s="147"/>
    </row>
    <row r="25" spans="1:13" s="156" customFormat="1" ht="14.1" customHeight="1" x14ac:dyDescent="0.15">
      <c r="A25" s="32" t="s">
        <v>300</v>
      </c>
      <c r="B25" s="691"/>
      <c r="C25" s="76">
        <v>150</v>
      </c>
      <c r="D25" s="91"/>
      <c r="E25" s="98"/>
      <c r="F25" s="112"/>
      <c r="G25" s="98"/>
      <c r="H25" s="98"/>
      <c r="I25" s="98"/>
      <c r="J25" s="130"/>
      <c r="K25" s="98"/>
      <c r="L25" s="112"/>
      <c r="M25" s="148"/>
    </row>
    <row r="26" spans="1:13" s="156" customFormat="1" ht="14.1" customHeight="1" x14ac:dyDescent="0.15">
      <c r="A26" s="33" t="s">
        <v>301</v>
      </c>
      <c r="B26" s="553" t="s">
        <v>443</v>
      </c>
      <c r="C26" s="74">
        <v>10</v>
      </c>
      <c r="D26" s="89"/>
      <c r="E26" s="96"/>
      <c r="F26" s="113"/>
      <c r="G26" s="96"/>
      <c r="H26" s="96"/>
      <c r="I26" s="96"/>
      <c r="J26" s="131"/>
      <c r="K26" s="96"/>
      <c r="L26" s="113"/>
      <c r="M26" s="149"/>
    </row>
    <row r="27" spans="1:13" s="156" customFormat="1" ht="14.1" customHeight="1" x14ac:dyDescent="0.15">
      <c r="A27" s="34" t="s">
        <v>302</v>
      </c>
      <c r="B27" s="557"/>
      <c r="C27" s="75">
        <v>20</v>
      </c>
      <c r="D27" s="90"/>
      <c r="E27" s="97"/>
      <c r="F27" s="111"/>
      <c r="G27" s="97"/>
      <c r="H27" s="97"/>
      <c r="I27" s="97"/>
      <c r="J27" s="129"/>
      <c r="K27" s="97"/>
      <c r="L27" s="111"/>
      <c r="M27" s="147"/>
    </row>
    <row r="28" spans="1:13" s="156" customFormat="1" ht="14.1" customHeight="1" x14ac:dyDescent="0.15">
      <c r="A28" s="34" t="s">
        <v>303</v>
      </c>
      <c r="B28" s="557"/>
      <c r="C28" s="75">
        <v>50</v>
      </c>
      <c r="D28" s="90"/>
      <c r="E28" s="97"/>
      <c r="F28" s="111"/>
      <c r="G28" s="97"/>
      <c r="H28" s="97"/>
      <c r="I28" s="97"/>
      <c r="J28" s="129"/>
      <c r="K28" s="97"/>
      <c r="L28" s="111"/>
      <c r="M28" s="147"/>
    </row>
    <row r="29" spans="1:13" s="156" customFormat="1" ht="14.1" customHeight="1" x14ac:dyDescent="0.15">
      <c r="A29" s="34" t="s">
        <v>304</v>
      </c>
      <c r="B29" s="557"/>
      <c r="C29" s="75">
        <v>100</v>
      </c>
      <c r="D29" s="92"/>
      <c r="E29" s="97"/>
      <c r="F29" s="111"/>
      <c r="G29" s="97"/>
      <c r="H29" s="97"/>
      <c r="I29" s="97"/>
      <c r="J29" s="129"/>
      <c r="K29" s="97"/>
      <c r="L29" s="111"/>
      <c r="M29" s="147"/>
    </row>
    <row r="30" spans="1:13" s="156" customFormat="1" ht="14.1" customHeight="1" x14ac:dyDescent="0.15">
      <c r="A30" s="34" t="s">
        <v>305</v>
      </c>
      <c r="B30" s="555"/>
      <c r="C30" s="76">
        <v>150</v>
      </c>
      <c r="D30" s="91"/>
      <c r="E30" s="98"/>
      <c r="F30" s="112"/>
      <c r="G30" s="98"/>
      <c r="H30" s="98"/>
      <c r="I30" s="98"/>
      <c r="J30" s="130"/>
      <c r="K30" s="98"/>
      <c r="L30" s="112"/>
      <c r="M30" s="148"/>
    </row>
    <row r="31" spans="1:13" s="156" customFormat="1" ht="14.1" customHeight="1" x14ac:dyDescent="0.15">
      <c r="A31" s="35" t="s">
        <v>306</v>
      </c>
      <c r="B31" s="556" t="s">
        <v>444</v>
      </c>
      <c r="C31" s="74">
        <v>10</v>
      </c>
      <c r="D31" s="89"/>
      <c r="E31" s="103"/>
      <c r="F31" s="114"/>
      <c r="G31" s="103"/>
      <c r="H31" s="103"/>
      <c r="I31" s="103"/>
      <c r="J31" s="132"/>
      <c r="K31" s="103"/>
      <c r="L31" s="114"/>
      <c r="M31" s="150"/>
    </row>
    <row r="32" spans="1:13" s="156" customFormat="1" ht="14.1" customHeight="1" x14ac:dyDescent="0.15">
      <c r="A32" s="34" t="s">
        <v>307</v>
      </c>
      <c r="B32" s="557"/>
      <c r="C32" s="75">
        <v>20</v>
      </c>
      <c r="D32" s="90"/>
      <c r="E32" s="97"/>
      <c r="F32" s="111"/>
      <c r="G32" s="97"/>
      <c r="H32" s="97"/>
      <c r="I32" s="97"/>
      <c r="J32" s="129"/>
      <c r="K32" s="97"/>
      <c r="L32" s="111"/>
      <c r="M32" s="147"/>
    </row>
    <row r="33" spans="1:13" s="156" customFormat="1" ht="14.1" customHeight="1" x14ac:dyDescent="0.15">
      <c r="A33" s="34" t="s">
        <v>308</v>
      </c>
      <c r="B33" s="557"/>
      <c r="C33" s="75">
        <v>50</v>
      </c>
      <c r="D33" s="90"/>
      <c r="E33" s="97"/>
      <c r="F33" s="111"/>
      <c r="G33" s="97"/>
      <c r="H33" s="97"/>
      <c r="I33" s="97"/>
      <c r="J33" s="129"/>
      <c r="K33" s="97"/>
      <c r="L33" s="111"/>
      <c r="M33" s="147"/>
    </row>
    <row r="34" spans="1:13" s="156" customFormat="1" ht="14.1" customHeight="1" x14ac:dyDescent="0.15">
      <c r="A34" s="34" t="s">
        <v>309</v>
      </c>
      <c r="B34" s="557"/>
      <c r="C34" s="75">
        <v>100</v>
      </c>
      <c r="D34" s="90"/>
      <c r="E34" s="97"/>
      <c r="F34" s="111"/>
      <c r="G34" s="97"/>
      <c r="H34" s="97"/>
      <c r="I34" s="97"/>
      <c r="J34" s="129"/>
      <c r="K34" s="97"/>
      <c r="L34" s="111"/>
      <c r="M34" s="147"/>
    </row>
    <row r="35" spans="1:13" s="156" customFormat="1" ht="14.1" customHeight="1" x14ac:dyDescent="0.15">
      <c r="A35" s="34" t="s">
        <v>310</v>
      </c>
      <c r="B35" s="558"/>
      <c r="C35" s="76">
        <v>150</v>
      </c>
      <c r="D35" s="92"/>
      <c r="E35" s="97"/>
      <c r="F35" s="111"/>
      <c r="G35" s="98"/>
      <c r="H35" s="98"/>
      <c r="I35" s="98"/>
      <c r="J35" s="129"/>
      <c r="K35" s="97"/>
      <c r="L35" s="111"/>
      <c r="M35" s="147"/>
    </row>
    <row r="36" spans="1:13" s="156" customFormat="1" ht="14.1" customHeight="1" x14ac:dyDescent="0.15">
      <c r="A36" s="36" t="s">
        <v>311</v>
      </c>
      <c r="B36" s="556" t="s">
        <v>445</v>
      </c>
      <c r="C36" s="74">
        <v>20</v>
      </c>
      <c r="D36" s="93"/>
      <c r="E36" s="103"/>
      <c r="F36" s="114"/>
      <c r="G36" s="103"/>
      <c r="H36" s="103"/>
      <c r="I36" s="103"/>
      <c r="J36" s="132"/>
      <c r="K36" s="103"/>
      <c r="L36" s="114"/>
      <c r="M36" s="150"/>
    </row>
    <row r="37" spans="1:13" s="156" customFormat="1" ht="14.1" customHeight="1" x14ac:dyDescent="0.15">
      <c r="A37" s="34" t="s">
        <v>312</v>
      </c>
      <c r="B37" s="557"/>
      <c r="C37" s="75">
        <v>50</v>
      </c>
      <c r="D37" s="90"/>
      <c r="E37" s="97"/>
      <c r="F37" s="111"/>
      <c r="G37" s="97"/>
      <c r="H37" s="97"/>
      <c r="I37" s="97"/>
      <c r="J37" s="129"/>
      <c r="K37" s="97"/>
      <c r="L37" s="111"/>
      <c r="M37" s="147"/>
    </row>
    <row r="38" spans="1:13" s="156" customFormat="1" ht="14.1" customHeight="1" x14ac:dyDescent="0.15">
      <c r="A38" s="34" t="s">
        <v>313</v>
      </c>
      <c r="B38" s="557"/>
      <c r="C38" s="75">
        <v>100</v>
      </c>
      <c r="D38" s="90"/>
      <c r="E38" s="97"/>
      <c r="F38" s="111"/>
      <c r="G38" s="97"/>
      <c r="H38" s="97"/>
      <c r="I38" s="97"/>
      <c r="J38" s="129"/>
      <c r="K38" s="97"/>
      <c r="L38" s="111"/>
      <c r="M38" s="147"/>
    </row>
    <row r="39" spans="1:13" s="156" customFormat="1" ht="14.1" customHeight="1" x14ac:dyDescent="0.15">
      <c r="A39" s="37" t="s">
        <v>314</v>
      </c>
      <c r="B39" s="558"/>
      <c r="C39" s="76">
        <v>150</v>
      </c>
      <c r="D39" s="92"/>
      <c r="E39" s="98"/>
      <c r="F39" s="112"/>
      <c r="G39" s="98"/>
      <c r="H39" s="98"/>
      <c r="I39" s="98"/>
      <c r="J39" s="130"/>
      <c r="K39" s="98"/>
      <c r="L39" s="112"/>
      <c r="M39" s="148"/>
    </row>
    <row r="40" spans="1:13" s="156" customFormat="1" ht="14.1" customHeight="1" x14ac:dyDescent="0.15">
      <c r="A40" s="33" t="s">
        <v>315</v>
      </c>
      <c r="B40" s="544" t="s">
        <v>259</v>
      </c>
      <c r="C40" s="74">
        <v>20</v>
      </c>
      <c r="D40" s="89"/>
      <c r="E40" s="96"/>
      <c r="F40" s="113"/>
      <c r="G40" s="96"/>
      <c r="H40" s="96">
        <v>155463300</v>
      </c>
      <c r="I40" s="96"/>
      <c r="J40" s="131"/>
      <c r="K40" s="96"/>
      <c r="L40" s="113"/>
      <c r="M40" s="149"/>
    </row>
    <row r="41" spans="1:13" s="156" customFormat="1" ht="14.1" customHeight="1" x14ac:dyDescent="0.15">
      <c r="A41" s="33" t="s">
        <v>316</v>
      </c>
      <c r="B41" s="545"/>
      <c r="C41" s="75">
        <v>30</v>
      </c>
      <c r="D41" s="94"/>
      <c r="E41" s="97"/>
      <c r="F41" s="111"/>
      <c r="G41" s="97"/>
      <c r="H41" s="97">
        <v>6379351200</v>
      </c>
      <c r="I41" s="97"/>
      <c r="J41" s="129"/>
      <c r="K41" s="97"/>
      <c r="L41" s="111"/>
      <c r="M41" s="147"/>
    </row>
    <row r="42" spans="1:13" s="156" customFormat="1" ht="14.1" customHeight="1" x14ac:dyDescent="0.15">
      <c r="A42" s="33" t="s">
        <v>317</v>
      </c>
      <c r="B42" s="545"/>
      <c r="C42" s="75">
        <v>40</v>
      </c>
      <c r="D42" s="94"/>
      <c r="E42" s="97"/>
      <c r="F42" s="111"/>
      <c r="G42" s="97"/>
      <c r="H42" s="97"/>
      <c r="I42" s="97"/>
      <c r="J42" s="129"/>
      <c r="K42" s="97"/>
      <c r="L42" s="111"/>
      <c r="M42" s="147"/>
    </row>
    <row r="43" spans="1:13" s="156" customFormat="1" ht="14.1" customHeight="1" x14ac:dyDescent="0.15">
      <c r="A43" s="31" t="s">
        <v>318</v>
      </c>
      <c r="B43" s="545"/>
      <c r="C43" s="75">
        <v>50</v>
      </c>
      <c r="D43" s="90"/>
      <c r="E43" s="97"/>
      <c r="F43" s="111"/>
      <c r="G43" s="97"/>
      <c r="H43" s="97"/>
      <c r="I43" s="97"/>
      <c r="J43" s="129"/>
      <c r="K43" s="97"/>
      <c r="L43" s="111"/>
      <c r="M43" s="147"/>
    </row>
    <row r="44" spans="1:13" s="156" customFormat="1" ht="14.1" customHeight="1" x14ac:dyDescent="0.15">
      <c r="A44" s="33" t="s">
        <v>319</v>
      </c>
      <c r="B44" s="545"/>
      <c r="C44" s="75">
        <v>75</v>
      </c>
      <c r="D44" s="90"/>
      <c r="E44" s="97"/>
      <c r="F44" s="111"/>
      <c r="G44" s="97"/>
      <c r="H44" s="97"/>
      <c r="I44" s="97"/>
      <c r="J44" s="129"/>
      <c r="K44" s="97"/>
      <c r="L44" s="111"/>
      <c r="M44" s="147"/>
    </row>
    <row r="45" spans="1:13" s="156" customFormat="1" ht="14.1" customHeight="1" x14ac:dyDescent="0.15">
      <c r="A45" s="31" t="s">
        <v>320</v>
      </c>
      <c r="B45" s="545"/>
      <c r="C45" s="75">
        <v>100</v>
      </c>
      <c r="D45" s="90"/>
      <c r="E45" s="97"/>
      <c r="F45" s="111"/>
      <c r="G45" s="97"/>
      <c r="H45" s="97"/>
      <c r="I45" s="97"/>
      <c r="J45" s="129"/>
      <c r="K45" s="97"/>
      <c r="L45" s="111"/>
      <c r="M45" s="147"/>
    </row>
    <row r="46" spans="1:13" s="156" customFormat="1" ht="14.1" customHeight="1" x14ac:dyDescent="0.15">
      <c r="A46" s="34" t="s">
        <v>321</v>
      </c>
      <c r="B46" s="545"/>
      <c r="C46" s="75">
        <v>150</v>
      </c>
      <c r="D46" s="90"/>
      <c r="E46" s="97"/>
      <c r="F46" s="111"/>
      <c r="G46" s="97"/>
      <c r="H46" s="97"/>
      <c r="I46" s="97"/>
      <c r="J46" s="129"/>
      <c r="K46" s="97"/>
      <c r="L46" s="111"/>
      <c r="M46" s="147"/>
    </row>
    <row r="47" spans="1:13" s="156" customFormat="1" ht="14.1" customHeight="1" x14ac:dyDescent="0.15">
      <c r="A47" s="37" t="s">
        <v>322</v>
      </c>
      <c r="B47" s="546"/>
      <c r="C47" s="76">
        <v>250</v>
      </c>
      <c r="D47" s="91"/>
      <c r="E47" s="98"/>
      <c r="F47" s="112"/>
      <c r="G47" s="98"/>
      <c r="H47" s="98"/>
      <c r="I47" s="98"/>
      <c r="J47" s="130"/>
      <c r="K47" s="98"/>
      <c r="L47" s="112"/>
      <c r="M47" s="148"/>
    </row>
    <row r="48" spans="1:13" s="156" customFormat="1" ht="14.1" customHeight="1" x14ac:dyDescent="0.15">
      <c r="A48" s="38" t="s">
        <v>323</v>
      </c>
      <c r="B48" s="689" t="s">
        <v>446</v>
      </c>
      <c r="C48" s="74">
        <v>10</v>
      </c>
      <c r="D48" s="89"/>
      <c r="E48" s="96"/>
      <c r="F48" s="113"/>
      <c r="G48" s="96"/>
      <c r="H48" s="96"/>
      <c r="I48" s="96"/>
      <c r="J48" s="131"/>
      <c r="K48" s="96"/>
      <c r="L48" s="113"/>
      <c r="M48" s="149"/>
    </row>
    <row r="49" spans="1:13" s="156" customFormat="1" ht="14.1" customHeight="1" x14ac:dyDescent="0.15">
      <c r="A49" s="33" t="s">
        <v>324</v>
      </c>
      <c r="B49" s="690"/>
      <c r="C49" s="75">
        <v>15</v>
      </c>
      <c r="D49" s="90"/>
      <c r="E49" s="97"/>
      <c r="F49" s="111"/>
      <c r="G49" s="97"/>
      <c r="H49" s="97"/>
      <c r="I49" s="97"/>
      <c r="J49" s="129"/>
      <c r="K49" s="97"/>
      <c r="L49" s="111"/>
      <c r="M49" s="147"/>
    </row>
    <row r="50" spans="1:13" s="156" customFormat="1" ht="14.1" customHeight="1" x14ac:dyDescent="0.15">
      <c r="A50" s="33" t="s">
        <v>325</v>
      </c>
      <c r="B50" s="690"/>
      <c r="C50" s="75">
        <v>20</v>
      </c>
      <c r="D50" s="90"/>
      <c r="E50" s="97"/>
      <c r="F50" s="111"/>
      <c r="G50" s="97"/>
      <c r="H50" s="97"/>
      <c r="I50" s="97"/>
      <c r="J50" s="129"/>
      <c r="K50" s="97"/>
      <c r="L50" s="111"/>
      <c r="M50" s="147"/>
    </row>
    <row r="51" spans="1:13" s="156" customFormat="1" ht="14.1" customHeight="1" x14ac:dyDescent="0.15">
      <c r="A51" s="31" t="s">
        <v>326</v>
      </c>
      <c r="B51" s="690"/>
      <c r="C51" s="75">
        <v>25</v>
      </c>
      <c r="D51" s="90"/>
      <c r="E51" s="97"/>
      <c r="F51" s="111"/>
      <c r="G51" s="97"/>
      <c r="H51" s="97"/>
      <c r="I51" s="97"/>
      <c r="J51" s="129"/>
      <c r="K51" s="97"/>
      <c r="L51" s="111"/>
      <c r="M51" s="147"/>
    </row>
    <row r="52" spans="1:13" s="156" customFormat="1" ht="14.1" customHeight="1" x14ac:dyDescent="0.15">
      <c r="A52" s="33" t="s">
        <v>327</v>
      </c>
      <c r="B52" s="690"/>
      <c r="C52" s="75">
        <v>35</v>
      </c>
      <c r="D52" s="90"/>
      <c r="E52" s="97"/>
      <c r="F52" s="111"/>
      <c r="G52" s="97"/>
      <c r="H52" s="97"/>
      <c r="I52" s="97"/>
      <c r="J52" s="129"/>
      <c r="K52" s="97"/>
      <c r="L52" s="111"/>
      <c r="M52" s="147"/>
    </row>
    <row r="53" spans="1:13" s="156" customFormat="1" ht="14.1" customHeight="1" x14ac:dyDescent="0.15">
      <c r="A53" s="31" t="s">
        <v>328</v>
      </c>
      <c r="B53" s="690"/>
      <c r="C53" s="75">
        <v>50</v>
      </c>
      <c r="D53" s="90"/>
      <c r="E53" s="97"/>
      <c r="F53" s="111"/>
      <c r="G53" s="97"/>
      <c r="H53" s="97"/>
      <c r="I53" s="97"/>
      <c r="J53" s="129"/>
      <c r="K53" s="97"/>
      <c r="L53" s="111"/>
      <c r="M53" s="147"/>
    </row>
    <row r="54" spans="1:13" s="156" customFormat="1" ht="14.1" customHeight="1" x14ac:dyDescent="0.15">
      <c r="A54" s="37" t="s">
        <v>329</v>
      </c>
      <c r="B54" s="691"/>
      <c r="C54" s="76">
        <v>100</v>
      </c>
      <c r="D54" s="91"/>
      <c r="E54" s="98"/>
      <c r="F54" s="112"/>
      <c r="G54" s="98"/>
      <c r="H54" s="98"/>
      <c r="I54" s="98"/>
      <c r="J54" s="130"/>
      <c r="K54" s="98"/>
      <c r="L54" s="112"/>
      <c r="M54" s="148"/>
    </row>
    <row r="55" spans="1:13" s="156" customFormat="1" ht="14.1" customHeight="1" x14ac:dyDescent="0.15">
      <c r="A55" s="33" t="s">
        <v>330</v>
      </c>
      <c r="B55" s="689" t="s">
        <v>447</v>
      </c>
      <c r="C55" s="74">
        <v>20</v>
      </c>
      <c r="D55" s="89"/>
      <c r="E55" s="96"/>
      <c r="F55" s="113"/>
      <c r="G55" s="96"/>
      <c r="H55" s="96"/>
      <c r="I55" s="96"/>
      <c r="J55" s="131"/>
      <c r="K55" s="96"/>
      <c r="L55" s="113"/>
      <c r="M55" s="149"/>
    </row>
    <row r="56" spans="1:13" s="156" customFormat="1" ht="14.1" customHeight="1" x14ac:dyDescent="0.15">
      <c r="A56" s="31" t="s">
        <v>331</v>
      </c>
      <c r="B56" s="690"/>
      <c r="C56" s="75">
        <v>50</v>
      </c>
      <c r="D56" s="90"/>
      <c r="E56" s="97"/>
      <c r="F56" s="111"/>
      <c r="G56" s="97"/>
      <c r="H56" s="97"/>
      <c r="I56" s="97"/>
      <c r="J56" s="129"/>
      <c r="K56" s="97"/>
      <c r="L56" s="111"/>
      <c r="M56" s="147"/>
    </row>
    <row r="57" spans="1:13" s="156" customFormat="1" ht="14.1" customHeight="1" x14ac:dyDescent="0.15">
      <c r="A57" s="31" t="s">
        <v>332</v>
      </c>
      <c r="B57" s="690"/>
      <c r="C57" s="75">
        <v>75</v>
      </c>
      <c r="D57" s="90"/>
      <c r="E57" s="97"/>
      <c r="F57" s="111"/>
      <c r="G57" s="97"/>
      <c r="H57" s="97"/>
      <c r="I57" s="97"/>
      <c r="J57" s="129"/>
      <c r="K57" s="97"/>
      <c r="L57" s="111"/>
      <c r="M57" s="147"/>
    </row>
    <row r="58" spans="1:13" s="156" customFormat="1" ht="14.1" customHeight="1" x14ac:dyDescent="0.15">
      <c r="A58" s="31" t="s">
        <v>333</v>
      </c>
      <c r="B58" s="690"/>
      <c r="C58" s="75">
        <v>85</v>
      </c>
      <c r="D58" s="90"/>
      <c r="E58" s="97"/>
      <c r="F58" s="111"/>
      <c r="G58" s="97"/>
      <c r="H58" s="97"/>
      <c r="I58" s="97"/>
      <c r="J58" s="129"/>
      <c r="K58" s="97"/>
      <c r="L58" s="111"/>
      <c r="M58" s="147"/>
    </row>
    <row r="59" spans="1:13" s="156" customFormat="1" ht="14.1" customHeight="1" x14ac:dyDescent="0.15">
      <c r="A59" s="31" t="s">
        <v>334</v>
      </c>
      <c r="B59" s="690"/>
      <c r="C59" s="75">
        <v>100</v>
      </c>
      <c r="D59" s="90"/>
      <c r="E59" s="97"/>
      <c r="F59" s="111"/>
      <c r="G59" s="97"/>
      <c r="H59" s="97"/>
      <c r="I59" s="97"/>
      <c r="J59" s="129"/>
      <c r="K59" s="97"/>
      <c r="L59" s="111"/>
      <c r="M59" s="147"/>
    </row>
    <row r="60" spans="1:13" s="156" customFormat="1" ht="14.1" customHeight="1" x14ac:dyDescent="0.15">
      <c r="A60" s="34" t="s">
        <v>335</v>
      </c>
      <c r="B60" s="690"/>
      <c r="C60" s="75">
        <v>150</v>
      </c>
      <c r="D60" s="90"/>
      <c r="E60" s="97"/>
      <c r="F60" s="111"/>
      <c r="G60" s="97"/>
      <c r="H60" s="97"/>
      <c r="I60" s="97"/>
      <c r="J60" s="129"/>
      <c r="K60" s="97"/>
      <c r="L60" s="111"/>
      <c r="M60" s="147"/>
    </row>
    <row r="61" spans="1:13" s="156" customFormat="1" ht="14.1" customHeight="1" x14ac:dyDescent="0.15">
      <c r="A61" s="37" t="s">
        <v>336</v>
      </c>
      <c r="B61" s="691"/>
      <c r="C61" s="76">
        <v>250</v>
      </c>
      <c r="D61" s="91"/>
      <c r="E61" s="98"/>
      <c r="F61" s="112"/>
      <c r="G61" s="98"/>
      <c r="H61" s="98"/>
      <c r="I61" s="98"/>
      <c r="J61" s="130"/>
      <c r="K61" s="98"/>
      <c r="L61" s="112"/>
      <c r="M61" s="148"/>
    </row>
    <row r="62" spans="1:13" s="156" customFormat="1" ht="14.1" customHeight="1" x14ac:dyDescent="0.15">
      <c r="A62" s="35" t="s">
        <v>337</v>
      </c>
      <c r="B62" s="689" t="s">
        <v>448</v>
      </c>
      <c r="C62" s="74">
        <v>20</v>
      </c>
      <c r="D62" s="89"/>
      <c r="E62" s="96"/>
      <c r="F62" s="113"/>
      <c r="G62" s="96"/>
      <c r="H62" s="96"/>
      <c r="I62" s="96"/>
      <c r="J62" s="131"/>
      <c r="K62" s="96"/>
      <c r="L62" s="113"/>
      <c r="M62" s="149"/>
    </row>
    <row r="63" spans="1:13" s="156" customFormat="1" ht="14.1" customHeight="1" x14ac:dyDescent="0.15">
      <c r="A63" s="39" t="s">
        <v>338</v>
      </c>
      <c r="B63" s="690"/>
      <c r="C63" s="75">
        <v>50</v>
      </c>
      <c r="D63" s="90"/>
      <c r="E63" s="97"/>
      <c r="F63" s="111"/>
      <c r="G63" s="97"/>
      <c r="H63" s="97"/>
      <c r="I63" s="97"/>
      <c r="J63" s="129"/>
      <c r="K63" s="97"/>
      <c r="L63" s="111"/>
      <c r="M63" s="147"/>
    </row>
    <row r="64" spans="1:13" s="156" customFormat="1" ht="14.1" customHeight="1" x14ac:dyDescent="0.15">
      <c r="A64" s="39" t="s">
        <v>339</v>
      </c>
      <c r="B64" s="690"/>
      <c r="C64" s="75">
        <v>75</v>
      </c>
      <c r="D64" s="90"/>
      <c r="E64" s="97"/>
      <c r="F64" s="111"/>
      <c r="G64" s="97"/>
      <c r="H64" s="97"/>
      <c r="I64" s="97"/>
      <c r="J64" s="129"/>
      <c r="K64" s="97"/>
      <c r="L64" s="111"/>
      <c r="M64" s="147"/>
    </row>
    <row r="65" spans="1:13" s="156" customFormat="1" ht="14.1" customHeight="1" x14ac:dyDescent="0.15">
      <c r="A65" s="39" t="s">
        <v>340</v>
      </c>
      <c r="B65" s="690"/>
      <c r="C65" s="75">
        <v>80</v>
      </c>
      <c r="D65" s="90"/>
      <c r="E65" s="97"/>
      <c r="F65" s="111"/>
      <c r="G65" s="97"/>
      <c r="H65" s="97"/>
      <c r="I65" s="97"/>
      <c r="J65" s="129"/>
      <c r="K65" s="97"/>
      <c r="L65" s="111"/>
      <c r="M65" s="147"/>
    </row>
    <row r="66" spans="1:13" s="156" customFormat="1" ht="14.1" customHeight="1" x14ac:dyDescent="0.15">
      <c r="A66" s="40" t="s">
        <v>341</v>
      </c>
      <c r="B66" s="690"/>
      <c r="C66" s="75">
        <v>100</v>
      </c>
      <c r="D66" s="90"/>
      <c r="E66" s="97"/>
      <c r="F66" s="111"/>
      <c r="G66" s="97"/>
      <c r="H66" s="97"/>
      <c r="I66" s="97"/>
      <c r="J66" s="129"/>
      <c r="K66" s="97"/>
      <c r="L66" s="111"/>
      <c r="M66" s="147"/>
    </row>
    <row r="67" spans="1:13" s="156" customFormat="1" ht="14.1" customHeight="1" x14ac:dyDescent="0.15">
      <c r="A67" s="40" t="s">
        <v>342</v>
      </c>
      <c r="B67" s="690"/>
      <c r="C67" s="75">
        <v>130</v>
      </c>
      <c r="D67" s="90"/>
      <c r="E67" s="97"/>
      <c r="F67" s="111"/>
      <c r="G67" s="97"/>
      <c r="H67" s="97"/>
      <c r="I67" s="97"/>
      <c r="J67" s="129"/>
      <c r="K67" s="97"/>
      <c r="L67" s="111"/>
      <c r="M67" s="147"/>
    </row>
    <row r="68" spans="1:13" s="156" customFormat="1" ht="14.1" customHeight="1" x14ac:dyDescent="0.15">
      <c r="A68" s="40" t="s">
        <v>343</v>
      </c>
      <c r="B68" s="690"/>
      <c r="C68" s="75">
        <v>150</v>
      </c>
      <c r="D68" s="90"/>
      <c r="E68" s="97"/>
      <c r="F68" s="111"/>
      <c r="G68" s="97"/>
      <c r="H68" s="97"/>
      <c r="I68" s="97"/>
      <c r="J68" s="129"/>
      <c r="K68" s="97"/>
      <c r="L68" s="111"/>
      <c r="M68" s="147"/>
    </row>
    <row r="69" spans="1:13" s="156" customFormat="1" ht="14.1" customHeight="1" x14ac:dyDescent="0.15">
      <c r="A69" s="35" t="s">
        <v>344</v>
      </c>
      <c r="B69" s="686" t="s">
        <v>449</v>
      </c>
      <c r="C69" s="74">
        <v>45</v>
      </c>
      <c r="D69" s="89"/>
      <c r="E69" s="96"/>
      <c r="F69" s="113"/>
      <c r="G69" s="96"/>
      <c r="H69" s="96"/>
      <c r="I69" s="96"/>
      <c r="J69" s="131"/>
      <c r="K69" s="96"/>
      <c r="L69" s="113"/>
      <c r="M69" s="149"/>
    </row>
    <row r="70" spans="1:13" s="156" customFormat="1" ht="14.1" customHeight="1" x14ac:dyDescent="0.15">
      <c r="A70" s="40" t="s">
        <v>345</v>
      </c>
      <c r="B70" s="687"/>
      <c r="C70" s="75">
        <v>75</v>
      </c>
      <c r="D70" s="90"/>
      <c r="E70" s="97"/>
      <c r="F70" s="111"/>
      <c r="G70" s="97"/>
      <c r="H70" s="97"/>
      <c r="I70" s="97"/>
      <c r="J70" s="129"/>
      <c r="K70" s="97"/>
      <c r="L70" s="111"/>
      <c r="M70" s="147"/>
    </row>
    <row r="71" spans="1:13" s="156" customFormat="1" ht="14.1" customHeight="1" x14ac:dyDescent="0.15">
      <c r="A71" s="41" t="s">
        <v>346</v>
      </c>
      <c r="B71" s="688"/>
      <c r="C71" s="76">
        <v>100</v>
      </c>
      <c r="D71" s="91"/>
      <c r="E71" s="98"/>
      <c r="F71" s="112"/>
      <c r="G71" s="98"/>
      <c r="H71" s="98"/>
      <c r="I71" s="98"/>
      <c r="J71" s="130"/>
      <c r="K71" s="98"/>
      <c r="L71" s="112"/>
      <c r="M71" s="148"/>
    </row>
    <row r="72" spans="1:13" s="156" customFormat="1" ht="14.1" customHeight="1" x14ac:dyDescent="0.15">
      <c r="A72" s="33" t="s">
        <v>347</v>
      </c>
      <c r="B72" s="689" t="s">
        <v>450</v>
      </c>
      <c r="C72" s="77">
        <v>20</v>
      </c>
      <c r="D72" s="89"/>
      <c r="E72" s="96"/>
      <c r="F72" s="113"/>
      <c r="G72" s="96"/>
      <c r="H72" s="96"/>
      <c r="I72" s="96"/>
      <c r="J72" s="131"/>
      <c r="K72" s="96"/>
      <c r="L72" s="113"/>
      <c r="M72" s="149"/>
    </row>
    <row r="73" spans="1:13" s="156" customFormat="1" ht="14.1" customHeight="1" x14ac:dyDescent="0.15">
      <c r="A73" s="33" t="s">
        <v>348</v>
      </c>
      <c r="B73" s="690"/>
      <c r="C73" s="77">
        <v>25</v>
      </c>
      <c r="D73" s="90"/>
      <c r="E73" s="97"/>
      <c r="F73" s="111"/>
      <c r="G73" s="97"/>
      <c r="H73" s="97"/>
      <c r="I73" s="97"/>
      <c r="J73" s="129"/>
      <c r="K73" s="97"/>
      <c r="L73" s="111"/>
      <c r="M73" s="147"/>
    </row>
    <row r="74" spans="1:13" s="156" customFormat="1" ht="14.1" customHeight="1" x14ac:dyDescent="0.15">
      <c r="A74" s="33" t="s">
        <v>349</v>
      </c>
      <c r="B74" s="690"/>
      <c r="C74" s="77">
        <v>30</v>
      </c>
      <c r="D74" s="90"/>
      <c r="E74" s="97"/>
      <c r="F74" s="111"/>
      <c r="G74" s="97"/>
      <c r="H74" s="97"/>
      <c r="I74" s="97"/>
      <c r="J74" s="129"/>
      <c r="K74" s="97"/>
      <c r="L74" s="111"/>
      <c r="M74" s="147"/>
    </row>
    <row r="75" spans="1:13" s="156" customFormat="1" ht="14.1" customHeight="1" x14ac:dyDescent="0.15">
      <c r="A75" s="33" t="s">
        <v>350</v>
      </c>
      <c r="B75" s="690"/>
      <c r="C75" s="77">
        <v>31.25</v>
      </c>
      <c r="D75" s="90"/>
      <c r="E75" s="97"/>
      <c r="F75" s="111"/>
      <c r="G75" s="97"/>
      <c r="H75" s="97"/>
      <c r="I75" s="97"/>
      <c r="J75" s="129"/>
      <c r="K75" s="97"/>
      <c r="L75" s="111"/>
      <c r="M75" s="147"/>
    </row>
    <row r="76" spans="1:13" s="156" customFormat="1" ht="14.1" customHeight="1" x14ac:dyDescent="0.15">
      <c r="A76" s="33" t="s">
        <v>351</v>
      </c>
      <c r="B76" s="690"/>
      <c r="C76" s="77">
        <v>35</v>
      </c>
      <c r="D76" s="90"/>
      <c r="E76" s="97"/>
      <c r="F76" s="111"/>
      <c r="G76" s="97"/>
      <c r="H76" s="97"/>
      <c r="I76" s="97"/>
      <c r="J76" s="129"/>
      <c r="K76" s="97"/>
      <c r="L76" s="111"/>
      <c r="M76" s="147"/>
    </row>
    <row r="77" spans="1:13" s="156" customFormat="1" ht="14.1" customHeight="1" x14ac:dyDescent="0.15">
      <c r="A77" s="33" t="s">
        <v>352</v>
      </c>
      <c r="B77" s="690"/>
      <c r="C77" s="77">
        <v>37.5</v>
      </c>
      <c r="D77" s="90"/>
      <c r="E77" s="97"/>
      <c r="F77" s="111"/>
      <c r="G77" s="97"/>
      <c r="H77" s="97"/>
      <c r="I77" s="97"/>
      <c r="J77" s="129"/>
      <c r="K77" s="97"/>
      <c r="L77" s="111"/>
      <c r="M77" s="147"/>
    </row>
    <row r="78" spans="1:13" s="156" customFormat="1" ht="14.1" customHeight="1" x14ac:dyDescent="0.15">
      <c r="A78" s="31" t="s">
        <v>353</v>
      </c>
      <c r="B78" s="690"/>
      <c r="C78" s="75">
        <v>40</v>
      </c>
      <c r="D78" s="90"/>
      <c r="E78" s="97"/>
      <c r="F78" s="111"/>
      <c r="G78" s="97"/>
      <c r="H78" s="97"/>
      <c r="I78" s="97"/>
      <c r="J78" s="129"/>
      <c r="K78" s="97"/>
      <c r="L78" s="111"/>
      <c r="M78" s="147"/>
    </row>
    <row r="79" spans="1:13" s="156" customFormat="1" ht="14.1" customHeight="1" x14ac:dyDescent="0.15">
      <c r="A79" s="33" t="s">
        <v>354</v>
      </c>
      <c r="B79" s="690"/>
      <c r="C79" s="77">
        <v>50</v>
      </c>
      <c r="D79" s="90"/>
      <c r="E79" s="97"/>
      <c r="F79" s="111"/>
      <c r="G79" s="97"/>
      <c r="H79" s="97"/>
      <c r="I79" s="97"/>
      <c r="J79" s="129"/>
      <c r="K79" s="97"/>
      <c r="L79" s="111"/>
      <c r="M79" s="147"/>
    </row>
    <row r="80" spans="1:13" s="156" customFormat="1" ht="14.1" customHeight="1" x14ac:dyDescent="0.15">
      <c r="A80" s="33" t="s">
        <v>355</v>
      </c>
      <c r="B80" s="690"/>
      <c r="C80" s="77">
        <v>62.5</v>
      </c>
      <c r="D80" s="90"/>
      <c r="E80" s="97"/>
      <c r="F80" s="111"/>
      <c r="G80" s="97"/>
      <c r="H80" s="97"/>
      <c r="I80" s="97"/>
      <c r="J80" s="129"/>
      <c r="K80" s="97"/>
      <c r="L80" s="111"/>
      <c r="M80" s="147"/>
    </row>
    <row r="81" spans="1:13" s="156" customFormat="1" ht="14.1" customHeight="1" x14ac:dyDescent="0.15">
      <c r="A81" s="31" t="s">
        <v>356</v>
      </c>
      <c r="B81" s="690"/>
      <c r="C81" s="75">
        <v>70</v>
      </c>
      <c r="D81" s="90"/>
      <c r="E81" s="97"/>
      <c r="F81" s="111"/>
      <c r="G81" s="97"/>
      <c r="H81" s="97"/>
      <c r="I81" s="97"/>
      <c r="J81" s="129"/>
      <c r="K81" s="97"/>
      <c r="L81" s="111"/>
      <c r="M81" s="147"/>
    </row>
    <row r="82" spans="1:13" s="156" customFormat="1" ht="14.1" customHeight="1" x14ac:dyDescent="0.15">
      <c r="A82" s="37" t="s">
        <v>357</v>
      </c>
      <c r="B82" s="691"/>
      <c r="C82" s="78">
        <v>75</v>
      </c>
      <c r="D82" s="91"/>
      <c r="E82" s="98"/>
      <c r="F82" s="112"/>
      <c r="G82" s="98"/>
      <c r="H82" s="98"/>
      <c r="I82" s="98"/>
      <c r="J82" s="130"/>
      <c r="K82" s="98"/>
      <c r="L82" s="112"/>
      <c r="M82" s="148"/>
    </row>
    <row r="83" spans="1:13" s="156" customFormat="1" ht="14.1" customHeight="1" x14ac:dyDescent="0.15">
      <c r="A83" s="35" t="s">
        <v>358</v>
      </c>
      <c r="B83" s="689" t="s">
        <v>451</v>
      </c>
      <c r="C83" s="77">
        <v>30</v>
      </c>
      <c r="D83" s="89"/>
      <c r="E83" s="96"/>
      <c r="F83" s="113"/>
      <c r="G83" s="96"/>
      <c r="H83" s="96"/>
      <c r="I83" s="96"/>
      <c r="J83" s="131"/>
      <c r="K83" s="96"/>
      <c r="L83" s="113"/>
      <c r="M83" s="149"/>
    </row>
    <row r="84" spans="1:13" s="156" customFormat="1" ht="14.1" customHeight="1" x14ac:dyDescent="0.15">
      <c r="A84" s="33" t="s">
        <v>359</v>
      </c>
      <c r="B84" s="690"/>
      <c r="C84" s="77">
        <v>35</v>
      </c>
      <c r="D84" s="90"/>
      <c r="E84" s="97"/>
      <c r="F84" s="111"/>
      <c r="G84" s="97"/>
      <c r="H84" s="97"/>
      <c r="I84" s="97"/>
      <c r="J84" s="129"/>
      <c r="K84" s="97"/>
      <c r="L84" s="111"/>
      <c r="M84" s="147"/>
    </row>
    <row r="85" spans="1:13" s="156" customFormat="1" ht="14.1" customHeight="1" x14ac:dyDescent="0.15">
      <c r="A85" s="33" t="s">
        <v>360</v>
      </c>
      <c r="B85" s="690"/>
      <c r="C85" s="77">
        <v>43.75</v>
      </c>
      <c r="D85" s="90"/>
      <c r="E85" s="97"/>
      <c r="F85" s="111"/>
      <c r="G85" s="97"/>
      <c r="H85" s="97"/>
      <c r="I85" s="97"/>
      <c r="J85" s="129"/>
      <c r="K85" s="97"/>
      <c r="L85" s="111"/>
      <c r="M85" s="147"/>
    </row>
    <row r="86" spans="1:13" s="156" customFormat="1" ht="14.1" customHeight="1" x14ac:dyDescent="0.15">
      <c r="A86" s="33" t="s">
        <v>361</v>
      </c>
      <c r="B86" s="690"/>
      <c r="C86" s="77">
        <v>45</v>
      </c>
      <c r="D86" s="90"/>
      <c r="E86" s="97"/>
      <c r="F86" s="111"/>
      <c r="G86" s="97"/>
      <c r="H86" s="97"/>
      <c r="I86" s="97"/>
      <c r="J86" s="129"/>
      <c r="K86" s="97"/>
      <c r="L86" s="111"/>
      <c r="M86" s="147"/>
    </row>
    <row r="87" spans="1:13" s="156" customFormat="1" ht="14.1" customHeight="1" x14ac:dyDescent="0.15">
      <c r="A87" s="33" t="s">
        <v>362</v>
      </c>
      <c r="B87" s="690"/>
      <c r="C87" s="77">
        <v>56.25</v>
      </c>
      <c r="D87" s="90"/>
      <c r="E87" s="97"/>
      <c r="F87" s="111"/>
      <c r="G87" s="97"/>
      <c r="H87" s="97"/>
      <c r="I87" s="97"/>
      <c r="J87" s="129"/>
      <c r="K87" s="97"/>
      <c r="L87" s="111"/>
      <c r="M87" s="147"/>
    </row>
    <row r="88" spans="1:13" s="156" customFormat="1" ht="14.1" customHeight="1" x14ac:dyDescent="0.15">
      <c r="A88" s="33" t="s">
        <v>363</v>
      </c>
      <c r="B88" s="690"/>
      <c r="C88" s="77">
        <v>60</v>
      </c>
      <c r="D88" s="90"/>
      <c r="E88" s="97"/>
      <c r="F88" s="111"/>
      <c r="G88" s="97"/>
      <c r="H88" s="97"/>
      <c r="I88" s="97"/>
      <c r="J88" s="129"/>
      <c r="K88" s="97"/>
      <c r="L88" s="111"/>
      <c r="M88" s="147"/>
    </row>
    <row r="89" spans="1:13" s="156" customFormat="1" ht="14.1" customHeight="1" x14ac:dyDescent="0.15">
      <c r="A89" s="31" t="s">
        <v>364</v>
      </c>
      <c r="B89" s="690"/>
      <c r="C89" s="75">
        <v>75</v>
      </c>
      <c r="D89" s="90"/>
      <c r="E89" s="97"/>
      <c r="F89" s="111"/>
      <c r="G89" s="97"/>
      <c r="H89" s="97"/>
      <c r="I89" s="97"/>
      <c r="J89" s="129"/>
      <c r="K89" s="97"/>
      <c r="L89" s="111"/>
      <c r="M89" s="147"/>
    </row>
    <row r="90" spans="1:13" s="156" customFormat="1" ht="14.1" customHeight="1" x14ac:dyDescent="0.15">
      <c r="A90" s="33" t="s">
        <v>365</v>
      </c>
      <c r="B90" s="690"/>
      <c r="C90" s="77">
        <v>93.75</v>
      </c>
      <c r="D90" s="90"/>
      <c r="E90" s="97"/>
      <c r="F90" s="111"/>
      <c r="G90" s="97"/>
      <c r="H90" s="97"/>
      <c r="I90" s="97"/>
      <c r="J90" s="129"/>
      <c r="K90" s="97"/>
      <c r="L90" s="111"/>
      <c r="M90" s="147"/>
    </row>
    <row r="91" spans="1:13" s="156" customFormat="1" ht="14.1" customHeight="1" x14ac:dyDescent="0.15">
      <c r="A91" s="33" t="s">
        <v>366</v>
      </c>
      <c r="B91" s="690"/>
      <c r="C91" s="77">
        <v>105</v>
      </c>
      <c r="D91" s="90"/>
      <c r="E91" s="97"/>
      <c r="F91" s="111"/>
      <c r="G91" s="97"/>
      <c r="H91" s="97"/>
      <c r="I91" s="97"/>
      <c r="J91" s="129"/>
      <c r="K91" s="97"/>
      <c r="L91" s="111"/>
      <c r="M91" s="147"/>
    </row>
    <row r="92" spans="1:13" s="156" customFormat="1" ht="14.1" customHeight="1" x14ac:dyDescent="0.15">
      <c r="A92" s="37" t="s">
        <v>367</v>
      </c>
      <c r="B92" s="691"/>
      <c r="C92" s="78">
        <v>150</v>
      </c>
      <c r="D92" s="91"/>
      <c r="E92" s="98"/>
      <c r="F92" s="112"/>
      <c r="G92" s="98"/>
      <c r="H92" s="98"/>
      <c r="I92" s="98"/>
      <c r="J92" s="130"/>
      <c r="K92" s="98"/>
      <c r="L92" s="112"/>
      <c r="M92" s="148"/>
    </row>
    <row r="93" spans="1:13" s="156" customFormat="1" ht="14.1" customHeight="1" x14ac:dyDescent="0.15">
      <c r="A93" s="33" t="s">
        <v>368</v>
      </c>
      <c r="B93" s="686" t="s">
        <v>452</v>
      </c>
      <c r="C93" s="77">
        <v>70</v>
      </c>
      <c r="D93" s="89"/>
      <c r="E93" s="96"/>
      <c r="F93" s="113"/>
      <c r="G93" s="96"/>
      <c r="H93" s="96"/>
      <c r="I93" s="96"/>
      <c r="J93" s="131"/>
      <c r="K93" s="96"/>
      <c r="L93" s="113"/>
      <c r="M93" s="149"/>
    </row>
    <row r="94" spans="1:13" s="156" customFormat="1" ht="14.1" customHeight="1" x14ac:dyDescent="0.15">
      <c r="A94" s="33" t="s">
        <v>369</v>
      </c>
      <c r="B94" s="687"/>
      <c r="C94" s="77">
        <v>90</v>
      </c>
      <c r="D94" s="90"/>
      <c r="E94" s="97"/>
      <c r="F94" s="111"/>
      <c r="G94" s="97"/>
      <c r="H94" s="97"/>
      <c r="I94" s="97"/>
      <c r="J94" s="129"/>
      <c r="K94" s="97"/>
      <c r="L94" s="111"/>
      <c r="M94" s="147"/>
    </row>
    <row r="95" spans="1:13" s="156" customFormat="1" ht="14.1" customHeight="1" x14ac:dyDescent="0.15">
      <c r="A95" s="33" t="s">
        <v>370</v>
      </c>
      <c r="B95" s="687"/>
      <c r="C95" s="77">
        <v>110</v>
      </c>
      <c r="D95" s="90"/>
      <c r="E95" s="97"/>
      <c r="F95" s="111"/>
      <c r="G95" s="97"/>
      <c r="H95" s="97"/>
      <c r="I95" s="97"/>
      <c r="J95" s="129"/>
      <c r="K95" s="97"/>
      <c r="L95" s="111"/>
      <c r="M95" s="147"/>
    </row>
    <row r="96" spans="1:13" s="156" customFormat="1" ht="14.1" customHeight="1" x14ac:dyDescent="0.15">
      <c r="A96" s="33" t="s">
        <v>371</v>
      </c>
      <c r="B96" s="692"/>
      <c r="C96" s="77">
        <v>112.5</v>
      </c>
      <c r="D96" s="90"/>
      <c r="E96" s="97"/>
      <c r="F96" s="111"/>
      <c r="G96" s="97"/>
      <c r="H96" s="97"/>
      <c r="I96" s="97"/>
      <c r="J96" s="129"/>
      <c r="K96" s="97"/>
      <c r="L96" s="111"/>
      <c r="M96" s="147"/>
    </row>
    <row r="97" spans="1:14" s="156" customFormat="1" ht="14.1" customHeight="1" x14ac:dyDescent="0.15">
      <c r="A97" s="37" t="s">
        <v>372</v>
      </c>
      <c r="B97" s="688"/>
      <c r="C97" s="78">
        <v>150</v>
      </c>
      <c r="D97" s="91"/>
      <c r="E97" s="98"/>
      <c r="F97" s="112"/>
      <c r="G97" s="98"/>
      <c r="H97" s="98"/>
      <c r="I97" s="98"/>
      <c r="J97" s="130"/>
      <c r="K97" s="98"/>
      <c r="L97" s="112"/>
      <c r="M97" s="148"/>
    </row>
    <row r="98" spans="1:14" s="156" customFormat="1" ht="14.1" customHeight="1" x14ac:dyDescent="0.15">
      <c r="A98" s="42" t="s">
        <v>373</v>
      </c>
      <c r="B98" s="64" t="s">
        <v>453</v>
      </c>
      <c r="C98" s="69">
        <v>60</v>
      </c>
      <c r="D98" s="92"/>
      <c r="E98" s="96"/>
      <c r="F98" s="113"/>
      <c r="G98" s="96"/>
      <c r="H98" s="96"/>
      <c r="I98" s="96"/>
      <c r="J98" s="131"/>
      <c r="K98" s="96"/>
      <c r="L98" s="113"/>
      <c r="M98" s="149"/>
    </row>
    <row r="99" spans="1:14" s="156" customFormat="1" ht="14.1" customHeight="1" x14ac:dyDescent="0.15">
      <c r="A99" s="33" t="s">
        <v>374</v>
      </c>
      <c r="B99" s="544" t="s">
        <v>454</v>
      </c>
      <c r="C99" s="77">
        <v>100</v>
      </c>
      <c r="D99" s="89"/>
      <c r="E99" s="96"/>
      <c r="F99" s="113"/>
      <c r="G99" s="96"/>
      <c r="H99" s="96"/>
      <c r="I99" s="96"/>
      <c r="J99" s="131"/>
      <c r="K99" s="96"/>
      <c r="L99" s="113"/>
      <c r="M99" s="149"/>
    </row>
    <row r="100" spans="1:14" s="156" customFormat="1" ht="14.1" customHeight="1" x14ac:dyDescent="0.15">
      <c r="A100" s="37" t="s">
        <v>375</v>
      </c>
      <c r="B100" s="546"/>
      <c r="C100" s="78">
        <v>150</v>
      </c>
      <c r="D100" s="91"/>
      <c r="E100" s="98"/>
      <c r="F100" s="112"/>
      <c r="G100" s="98"/>
      <c r="H100" s="98"/>
      <c r="I100" s="98"/>
      <c r="J100" s="130"/>
      <c r="K100" s="98"/>
      <c r="L100" s="112"/>
      <c r="M100" s="148"/>
    </row>
    <row r="101" spans="1:14" s="156" customFormat="1" ht="14.1" customHeight="1" x14ac:dyDescent="0.15">
      <c r="A101" s="33" t="s">
        <v>376</v>
      </c>
      <c r="B101" s="544" t="s">
        <v>455</v>
      </c>
      <c r="C101" s="77">
        <v>100</v>
      </c>
      <c r="D101" s="89"/>
      <c r="E101" s="96"/>
      <c r="F101" s="113"/>
      <c r="G101" s="96"/>
      <c r="H101" s="96"/>
      <c r="I101" s="96"/>
      <c r="J101" s="131"/>
      <c r="K101" s="96"/>
      <c r="L101" s="113"/>
      <c r="M101" s="149"/>
    </row>
    <row r="102" spans="1:14" s="156" customFormat="1" ht="14.1" customHeight="1" x14ac:dyDescent="0.15">
      <c r="A102" s="33" t="s">
        <v>377</v>
      </c>
      <c r="B102" s="545"/>
      <c r="C102" s="77">
        <v>125</v>
      </c>
      <c r="D102" s="92"/>
      <c r="E102" s="97"/>
      <c r="F102" s="111"/>
      <c r="G102" s="97"/>
      <c r="H102" s="97"/>
      <c r="I102" s="97"/>
      <c r="J102" s="129"/>
      <c r="K102" s="97"/>
      <c r="L102" s="111"/>
      <c r="M102" s="147"/>
    </row>
    <row r="103" spans="1:14" s="156" customFormat="1" ht="14.1" customHeight="1" x14ac:dyDescent="0.15">
      <c r="A103" s="37" t="s">
        <v>378</v>
      </c>
      <c r="B103" s="546"/>
      <c r="C103" s="78">
        <v>150</v>
      </c>
      <c r="D103" s="91"/>
      <c r="E103" s="98"/>
      <c r="F103" s="112"/>
      <c r="G103" s="98"/>
      <c r="H103" s="98"/>
      <c r="I103" s="98"/>
      <c r="J103" s="130"/>
      <c r="K103" s="98"/>
      <c r="L103" s="112"/>
      <c r="M103" s="148"/>
    </row>
    <row r="104" spans="1:14" ht="14.1" customHeight="1" x14ac:dyDescent="0.15">
      <c r="A104" s="33" t="s">
        <v>379</v>
      </c>
      <c r="B104" s="689" t="s">
        <v>456</v>
      </c>
      <c r="C104" s="74">
        <v>50</v>
      </c>
      <c r="D104" s="89"/>
      <c r="E104" s="96"/>
      <c r="F104" s="113"/>
      <c r="G104" s="96"/>
      <c r="H104" s="96"/>
      <c r="I104" s="96"/>
      <c r="J104" s="131"/>
      <c r="K104" s="96"/>
      <c r="L104" s="113"/>
      <c r="M104" s="149"/>
    </row>
    <row r="105" spans="1:14" ht="14.1" customHeight="1" x14ac:dyDescent="0.15">
      <c r="A105" s="31" t="s">
        <v>380</v>
      </c>
      <c r="B105" s="690"/>
      <c r="C105" s="75">
        <v>100</v>
      </c>
      <c r="D105" s="92"/>
      <c r="E105" s="97"/>
      <c r="F105" s="111"/>
      <c r="G105" s="97"/>
      <c r="H105" s="97"/>
      <c r="I105" s="97"/>
      <c r="J105" s="129"/>
      <c r="K105" s="97"/>
      <c r="L105" s="111"/>
      <c r="M105" s="147"/>
    </row>
    <row r="106" spans="1:14" ht="14.1" customHeight="1" x14ac:dyDescent="0.15">
      <c r="A106" s="34" t="s">
        <v>381</v>
      </c>
      <c r="B106" s="691"/>
      <c r="C106" s="72">
        <v>150</v>
      </c>
      <c r="D106" s="91"/>
      <c r="E106" s="98"/>
      <c r="F106" s="112"/>
      <c r="G106" s="98"/>
      <c r="H106" s="98"/>
      <c r="I106" s="98"/>
      <c r="J106" s="130"/>
      <c r="K106" s="98"/>
      <c r="L106" s="112"/>
      <c r="M106" s="148"/>
    </row>
    <row r="107" spans="1:14" ht="14.1" customHeight="1" x14ac:dyDescent="0.15">
      <c r="A107" s="43" t="s">
        <v>382</v>
      </c>
      <c r="B107" s="65" t="s">
        <v>457</v>
      </c>
      <c r="C107" s="79">
        <v>20</v>
      </c>
      <c r="D107" s="95"/>
      <c r="E107" s="104"/>
      <c r="F107" s="115"/>
      <c r="G107" s="104"/>
      <c r="H107" s="104"/>
      <c r="I107" s="104"/>
      <c r="J107" s="95"/>
      <c r="K107" s="104"/>
      <c r="L107" s="115"/>
      <c r="M107" s="151"/>
    </row>
    <row r="108" spans="1:14" ht="14.1" customHeight="1" x14ac:dyDescent="0.15">
      <c r="A108" s="43" t="s">
        <v>383</v>
      </c>
      <c r="B108" s="66" t="s">
        <v>458</v>
      </c>
      <c r="C108" s="79">
        <v>10</v>
      </c>
      <c r="D108" s="95"/>
      <c r="E108" s="104"/>
      <c r="F108" s="115"/>
      <c r="G108" s="104"/>
      <c r="H108" s="104"/>
      <c r="I108" s="104"/>
      <c r="J108" s="95"/>
      <c r="K108" s="104"/>
      <c r="L108" s="115"/>
      <c r="M108" s="151"/>
    </row>
    <row r="109" spans="1:14" ht="30" customHeight="1" x14ac:dyDescent="0.15">
      <c r="A109" s="43" t="s">
        <v>384</v>
      </c>
      <c r="B109" s="66" t="s">
        <v>459</v>
      </c>
      <c r="C109" s="79">
        <v>10</v>
      </c>
      <c r="D109" s="95"/>
      <c r="E109" s="104"/>
      <c r="F109" s="115"/>
      <c r="G109" s="104"/>
      <c r="H109" s="104"/>
      <c r="I109" s="104"/>
      <c r="J109" s="95"/>
      <c r="K109" s="104"/>
      <c r="L109" s="115"/>
      <c r="M109" s="151"/>
    </row>
    <row r="110" spans="1:14" ht="30" customHeight="1" x14ac:dyDescent="0.15">
      <c r="A110" s="35" t="s">
        <v>385</v>
      </c>
      <c r="B110" s="544" t="s">
        <v>258</v>
      </c>
      <c r="C110" s="74">
        <v>100</v>
      </c>
      <c r="D110" s="89"/>
      <c r="E110" s="96"/>
      <c r="F110" s="113"/>
      <c r="G110" s="96"/>
      <c r="H110" s="96"/>
      <c r="I110" s="96"/>
      <c r="J110" s="131"/>
      <c r="K110" s="96"/>
      <c r="L110" s="113"/>
      <c r="M110" s="149"/>
      <c r="N110" s="156"/>
    </row>
    <row r="111" spans="1:14" s="156" customFormat="1" ht="14.1" customHeight="1" x14ac:dyDescent="0.15">
      <c r="A111" s="44" t="s">
        <v>386</v>
      </c>
      <c r="B111" s="545"/>
      <c r="C111" s="75">
        <v>130</v>
      </c>
      <c r="D111" s="90"/>
      <c r="E111" s="97"/>
      <c r="F111" s="111"/>
      <c r="G111" s="97"/>
      <c r="H111" s="97"/>
      <c r="I111" s="97"/>
      <c r="J111" s="129"/>
      <c r="K111" s="97"/>
      <c r="L111" s="111"/>
      <c r="M111" s="147"/>
    </row>
    <row r="112" spans="1:14" s="156" customFormat="1" ht="14.1" customHeight="1" x14ac:dyDescent="0.15">
      <c r="A112" s="40" t="s">
        <v>387</v>
      </c>
      <c r="B112" s="545"/>
      <c r="C112" s="80">
        <v>160</v>
      </c>
      <c r="D112" s="90"/>
      <c r="E112" s="97"/>
      <c r="F112" s="111"/>
      <c r="G112" s="97"/>
      <c r="H112" s="97"/>
      <c r="I112" s="97"/>
      <c r="J112" s="129"/>
      <c r="K112" s="97"/>
      <c r="L112" s="111"/>
      <c r="M112" s="147"/>
    </row>
    <row r="113" spans="1:13" s="156" customFormat="1" ht="14.1" customHeight="1" x14ac:dyDescent="0.15">
      <c r="A113" s="40" t="s">
        <v>388</v>
      </c>
      <c r="B113" s="545"/>
      <c r="C113" s="75">
        <v>190</v>
      </c>
      <c r="D113" s="90"/>
      <c r="E113" s="97"/>
      <c r="F113" s="111"/>
      <c r="G113" s="97"/>
      <c r="H113" s="97"/>
      <c r="I113" s="97"/>
      <c r="J113" s="129"/>
      <c r="K113" s="97"/>
      <c r="L113" s="111"/>
      <c r="M113" s="147"/>
    </row>
    <row r="114" spans="1:13" s="156" customFormat="1" ht="14.1" customHeight="1" x14ac:dyDescent="0.15">
      <c r="A114" s="40" t="s">
        <v>389</v>
      </c>
      <c r="B114" s="545"/>
      <c r="C114" s="75">
        <v>220</v>
      </c>
      <c r="D114" s="90"/>
      <c r="E114" s="97"/>
      <c r="F114" s="111"/>
      <c r="G114" s="97"/>
      <c r="H114" s="97"/>
      <c r="I114" s="97"/>
      <c r="J114" s="129"/>
      <c r="K114" s="97"/>
      <c r="L114" s="111"/>
      <c r="M114" s="147"/>
    </row>
    <row r="115" spans="1:13" s="156" customFormat="1" ht="14.1" customHeight="1" x14ac:dyDescent="0.15">
      <c r="A115" s="44" t="s">
        <v>390</v>
      </c>
      <c r="B115" s="545"/>
      <c r="C115" s="75">
        <v>250</v>
      </c>
      <c r="D115" s="90"/>
      <c r="E115" s="97"/>
      <c r="F115" s="111"/>
      <c r="G115" s="97"/>
      <c r="H115" s="97"/>
      <c r="I115" s="97"/>
      <c r="J115" s="129"/>
      <c r="K115" s="97"/>
      <c r="L115" s="111"/>
      <c r="M115" s="147"/>
    </row>
    <row r="116" spans="1:13" s="156" customFormat="1" ht="14.1" customHeight="1" x14ac:dyDescent="0.15">
      <c r="A116" s="40" t="s">
        <v>391</v>
      </c>
      <c r="B116" s="545"/>
      <c r="C116" s="75">
        <v>280</v>
      </c>
      <c r="D116" s="90"/>
      <c r="E116" s="97"/>
      <c r="F116" s="111"/>
      <c r="G116" s="97"/>
      <c r="H116" s="97"/>
      <c r="I116" s="97"/>
      <c r="J116" s="129"/>
      <c r="K116" s="97"/>
      <c r="L116" s="111"/>
      <c r="M116" s="147"/>
    </row>
    <row r="117" spans="1:13" s="156" customFormat="1" ht="14.1" customHeight="1" x14ac:dyDescent="0.15">
      <c r="A117" s="44" t="s">
        <v>392</v>
      </c>
      <c r="B117" s="545"/>
      <c r="C117" s="75">
        <v>340</v>
      </c>
      <c r="D117" s="90"/>
      <c r="E117" s="97"/>
      <c r="F117" s="111"/>
      <c r="G117" s="97"/>
      <c r="H117" s="97"/>
      <c r="I117" s="97"/>
      <c r="J117" s="129"/>
      <c r="K117" s="97"/>
      <c r="L117" s="111"/>
      <c r="M117" s="147"/>
    </row>
    <row r="118" spans="1:13" s="156" customFormat="1" ht="14.1" customHeight="1" x14ac:dyDescent="0.15">
      <c r="A118" s="37" t="s">
        <v>393</v>
      </c>
      <c r="B118" s="546"/>
      <c r="C118" s="76">
        <v>400</v>
      </c>
      <c r="D118" s="91"/>
      <c r="E118" s="101"/>
      <c r="F118" s="116"/>
      <c r="G118" s="101"/>
      <c r="H118" s="101"/>
      <c r="I118" s="101"/>
      <c r="J118" s="133"/>
      <c r="K118" s="101"/>
      <c r="L118" s="116"/>
      <c r="M118" s="152"/>
    </row>
    <row r="119" spans="1:13" s="156" customFormat="1" ht="14.1" customHeight="1" x14ac:dyDescent="0.15">
      <c r="A119" s="42" t="s">
        <v>394</v>
      </c>
      <c r="B119" s="58" t="s">
        <v>460</v>
      </c>
      <c r="C119" s="69">
        <v>1250</v>
      </c>
      <c r="D119" s="88"/>
      <c r="E119" s="102"/>
      <c r="F119" s="115"/>
      <c r="G119" s="102"/>
      <c r="H119" s="102"/>
      <c r="I119" s="102"/>
      <c r="J119" s="95"/>
      <c r="K119" s="102"/>
      <c r="L119" s="115"/>
      <c r="M119" s="151"/>
    </row>
    <row r="120" spans="1:13" s="156" customFormat="1" ht="14.1" customHeight="1" x14ac:dyDescent="0.15">
      <c r="A120" s="33" t="s">
        <v>395</v>
      </c>
      <c r="B120" s="544" t="s">
        <v>461</v>
      </c>
      <c r="C120" s="77">
        <v>150</v>
      </c>
      <c r="D120" s="89"/>
      <c r="E120" s="96"/>
      <c r="F120" s="113"/>
      <c r="G120" s="96"/>
      <c r="H120" s="96"/>
      <c r="I120" s="96"/>
      <c r="J120" s="131"/>
      <c r="K120" s="96"/>
      <c r="L120" s="113"/>
      <c r="M120" s="149"/>
    </row>
    <row r="121" spans="1:13" s="156" customFormat="1" ht="14.1" customHeight="1" x14ac:dyDescent="0.15">
      <c r="A121" s="37" t="s">
        <v>396</v>
      </c>
      <c r="B121" s="546"/>
      <c r="C121" s="78">
        <v>250</v>
      </c>
      <c r="D121" s="91"/>
      <c r="E121" s="98"/>
      <c r="F121" s="112"/>
      <c r="G121" s="98"/>
      <c r="H121" s="98"/>
      <c r="I121" s="98"/>
      <c r="J121" s="130"/>
      <c r="K121" s="98"/>
      <c r="L121" s="112"/>
      <c r="M121" s="148"/>
    </row>
    <row r="122" spans="1:13" s="156" customFormat="1" ht="14.1" customHeight="1" x14ac:dyDescent="0.15">
      <c r="A122" s="33" t="s">
        <v>397</v>
      </c>
      <c r="B122" s="689" t="s">
        <v>462</v>
      </c>
      <c r="C122" s="77">
        <v>30</v>
      </c>
      <c r="D122" s="89"/>
      <c r="E122" s="96"/>
      <c r="F122" s="113"/>
      <c r="G122" s="96"/>
      <c r="H122" s="96"/>
      <c r="I122" s="96"/>
      <c r="J122" s="131"/>
      <c r="K122" s="96"/>
      <c r="L122" s="113"/>
      <c r="M122" s="149"/>
    </row>
    <row r="123" spans="1:13" s="156" customFormat="1" ht="14.1" customHeight="1" x14ac:dyDescent="0.15">
      <c r="A123" s="33" t="s">
        <v>398</v>
      </c>
      <c r="B123" s="690"/>
      <c r="C123" s="77">
        <f>25*1.5</f>
        <v>37.5</v>
      </c>
      <c r="D123" s="90"/>
      <c r="E123" s="97"/>
      <c r="F123" s="111"/>
      <c r="G123" s="97"/>
      <c r="H123" s="97"/>
      <c r="I123" s="97"/>
      <c r="J123" s="129"/>
      <c r="K123" s="97"/>
      <c r="L123" s="111"/>
      <c r="M123" s="147"/>
    </row>
    <row r="124" spans="1:13" s="156" customFormat="1" ht="14.1" customHeight="1" x14ac:dyDescent="0.15">
      <c r="A124" s="33" t="s">
        <v>399</v>
      </c>
      <c r="B124" s="690"/>
      <c r="C124" s="77">
        <v>45</v>
      </c>
      <c r="D124" s="90"/>
      <c r="E124" s="97"/>
      <c r="F124" s="111"/>
      <c r="G124" s="97"/>
      <c r="H124" s="97"/>
      <c r="I124" s="97"/>
      <c r="J124" s="129"/>
      <c r="K124" s="97"/>
      <c r="L124" s="111"/>
      <c r="M124" s="147"/>
    </row>
    <row r="125" spans="1:13" s="156" customFormat="1" ht="14.1" customHeight="1" x14ac:dyDescent="0.15">
      <c r="A125" s="33" t="s">
        <v>400</v>
      </c>
      <c r="B125" s="690"/>
      <c r="C125" s="77">
        <v>46.875</v>
      </c>
      <c r="D125" s="90"/>
      <c r="E125" s="97"/>
      <c r="F125" s="111"/>
      <c r="G125" s="97"/>
      <c r="H125" s="97"/>
      <c r="I125" s="97"/>
      <c r="J125" s="129"/>
      <c r="K125" s="97"/>
      <c r="L125" s="111"/>
      <c r="M125" s="147"/>
    </row>
    <row r="126" spans="1:13" s="156" customFormat="1" ht="14.1" customHeight="1" x14ac:dyDescent="0.15">
      <c r="A126" s="33" t="s">
        <v>401</v>
      </c>
      <c r="B126" s="690"/>
      <c r="C126" s="77">
        <f>35*1.5</f>
        <v>52.5</v>
      </c>
      <c r="D126" s="90"/>
      <c r="E126" s="97"/>
      <c r="F126" s="111"/>
      <c r="G126" s="97"/>
      <c r="H126" s="97"/>
      <c r="I126" s="97"/>
      <c r="J126" s="129"/>
      <c r="K126" s="97"/>
      <c r="L126" s="111"/>
      <c r="M126" s="147"/>
    </row>
    <row r="127" spans="1:13" s="156" customFormat="1" ht="14.1" customHeight="1" x14ac:dyDescent="0.15">
      <c r="A127" s="33" t="s">
        <v>402</v>
      </c>
      <c r="B127" s="690"/>
      <c r="C127" s="77">
        <v>56.25</v>
      </c>
      <c r="D127" s="90"/>
      <c r="E127" s="97"/>
      <c r="F127" s="111"/>
      <c r="G127" s="97"/>
      <c r="H127" s="97"/>
      <c r="I127" s="97"/>
      <c r="J127" s="129"/>
      <c r="K127" s="97"/>
      <c r="L127" s="111"/>
      <c r="M127" s="147"/>
    </row>
    <row r="128" spans="1:13" s="156" customFormat="1" ht="14.1" customHeight="1" x14ac:dyDescent="0.15">
      <c r="A128" s="31" t="s">
        <v>403</v>
      </c>
      <c r="B128" s="690"/>
      <c r="C128" s="75">
        <v>60</v>
      </c>
      <c r="D128" s="90"/>
      <c r="E128" s="97"/>
      <c r="F128" s="111"/>
      <c r="G128" s="97"/>
      <c r="H128" s="97"/>
      <c r="I128" s="97"/>
      <c r="J128" s="129"/>
      <c r="K128" s="97"/>
      <c r="L128" s="111"/>
      <c r="M128" s="147"/>
    </row>
    <row r="129" spans="1:13" s="156" customFormat="1" ht="14.1" customHeight="1" x14ac:dyDescent="0.15">
      <c r="A129" s="31" t="s">
        <v>404</v>
      </c>
      <c r="B129" s="690"/>
      <c r="C129" s="75">
        <v>65.625</v>
      </c>
      <c r="D129" s="90"/>
      <c r="E129" s="97"/>
      <c r="F129" s="111"/>
      <c r="G129" s="97"/>
      <c r="H129" s="97"/>
      <c r="I129" s="97"/>
      <c r="J129" s="129"/>
      <c r="K129" s="97"/>
      <c r="L129" s="111"/>
      <c r="M129" s="147"/>
    </row>
    <row r="130" spans="1:13" s="156" customFormat="1" ht="14.1" customHeight="1" x14ac:dyDescent="0.15">
      <c r="A130" s="33" t="s">
        <v>405</v>
      </c>
      <c r="B130" s="690"/>
      <c r="C130" s="77">
        <f>45*1.5</f>
        <v>67.5</v>
      </c>
      <c r="D130" s="90"/>
      <c r="E130" s="97"/>
      <c r="F130" s="111"/>
      <c r="G130" s="97"/>
      <c r="H130" s="97"/>
      <c r="I130" s="97"/>
      <c r="J130" s="129"/>
      <c r="K130" s="97"/>
      <c r="L130" s="111"/>
      <c r="M130" s="147"/>
    </row>
    <row r="131" spans="1:13" s="156" customFormat="1" ht="14.1" customHeight="1" x14ac:dyDescent="0.15">
      <c r="A131" s="33" t="s">
        <v>406</v>
      </c>
      <c r="B131" s="690"/>
      <c r="C131" s="77">
        <v>75</v>
      </c>
      <c r="D131" s="90"/>
      <c r="E131" s="97"/>
      <c r="F131" s="111"/>
      <c r="G131" s="97"/>
      <c r="H131" s="97"/>
      <c r="I131" s="97"/>
      <c r="J131" s="129"/>
      <c r="K131" s="97"/>
      <c r="L131" s="111"/>
      <c r="M131" s="147"/>
    </row>
    <row r="132" spans="1:13" s="156" customFormat="1" ht="14.1" customHeight="1" x14ac:dyDescent="0.15">
      <c r="A132" s="33" t="s">
        <v>407</v>
      </c>
      <c r="B132" s="690"/>
      <c r="C132" s="77">
        <v>84.375</v>
      </c>
      <c r="D132" s="90"/>
      <c r="E132" s="97"/>
      <c r="F132" s="111"/>
      <c r="G132" s="97"/>
      <c r="H132" s="97"/>
      <c r="I132" s="97"/>
      <c r="J132" s="129"/>
      <c r="K132" s="97"/>
      <c r="L132" s="111"/>
      <c r="M132" s="147"/>
    </row>
    <row r="133" spans="1:13" s="156" customFormat="1" ht="14.1" customHeight="1" x14ac:dyDescent="0.15">
      <c r="A133" s="33" t="s">
        <v>408</v>
      </c>
      <c r="B133" s="690"/>
      <c r="C133" s="77">
        <v>90</v>
      </c>
      <c r="D133" s="90"/>
      <c r="E133" s="97"/>
      <c r="F133" s="111"/>
      <c r="G133" s="97"/>
      <c r="H133" s="97"/>
      <c r="I133" s="97"/>
      <c r="J133" s="129"/>
      <c r="K133" s="97"/>
      <c r="L133" s="111"/>
      <c r="M133" s="147"/>
    </row>
    <row r="134" spans="1:13" s="156" customFormat="1" ht="14.1" customHeight="1" x14ac:dyDescent="0.15">
      <c r="A134" s="33" t="s">
        <v>409</v>
      </c>
      <c r="B134" s="690"/>
      <c r="C134" s="77">
        <v>93.75</v>
      </c>
      <c r="D134" s="90"/>
      <c r="E134" s="97"/>
      <c r="F134" s="111"/>
      <c r="G134" s="97"/>
      <c r="H134" s="97"/>
      <c r="I134" s="97"/>
      <c r="J134" s="129"/>
      <c r="K134" s="97"/>
      <c r="L134" s="111"/>
      <c r="M134" s="147"/>
    </row>
    <row r="135" spans="1:13" s="156" customFormat="1" ht="14.1" customHeight="1" x14ac:dyDescent="0.15">
      <c r="A135" s="31" t="s">
        <v>410</v>
      </c>
      <c r="B135" s="690"/>
      <c r="C135" s="75">
        <v>105</v>
      </c>
      <c r="D135" s="90"/>
      <c r="E135" s="97"/>
      <c r="F135" s="111"/>
      <c r="G135" s="97"/>
      <c r="H135" s="97"/>
      <c r="I135" s="97"/>
      <c r="J135" s="129"/>
      <c r="K135" s="97"/>
      <c r="L135" s="111"/>
      <c r="M135" s="147"/>
    </row>
    <row r="136" spans="1:13" s="156" customFormat="1" ht="14.1" customHeight="1" x14ac:dyDescent="0.15">
      <c r="A136" s="34" t="s">
        <v>411</v>
      </c>
      <c r="B136" s="690"/>
      <c r="C136" s="81">
        <f>75*1.5</f>
        <v>112.5</v>
      </c>
      <c r="D136" s="90"/>
      <c r="E136" s="97"/>
      <c r="F136" s="111"/>
      <c r="G136" s="97"/>
      <c r="H136" s="97"/>
      <c r="I136" s="97"/>
      <c r="J136" s="129"/>
      <c r="K136" s="97"/>
      <c r="L136" s="111"/>
      <c r="M136" s="147"/>
    </row>
    <row r="137" spans="1:13" s="156" customFormat="1" ht="14.1" customHeight="1" x14ac:dyDescent="0.15">
      <c r="A137" s="34" t="s">
        <v>412</v>
      </c>
      <c r="B137" s="690"/>
      <c r="C137" s="81">
        <v>140.625</v>
      </c>
      <c r="D137" s="90"/>
      <c r="E137" s="97"/>
      <c r="F137" s="111"/>
      <c r="G137" s="97"/>
      <c r="H137" s="97"/>
      <c r="I137" s="97"/>
      <c r="J137" s="129"/>
      <c r="K137" s="97"/>
      <c r="L137" s="111"/>
      <c r="M137" s="147"/>
    </row>
    <row r="138" spans="1:13" s="156" customFormat="1" ht="14.1" customHeight="1" x14ac:dyDescent="0.15">
      <c r="A138" s="37" t="s">
        <v>413</v>
      </c>
      <c r="B138" s="691"/>
      <c r="C138" s="78">
        <v>150</v>
      </c>
      <c r="D138" s="91"/>
      <c r="E138" s="98"/>
      <c r="F138" s="112"/>
      <c r="G138" s="98"/>
      <c r="H138" s="98"/>
      <c r="I138" s="98"/>
      <c r="J138" s="130"/>
      <c r="K138" s="98"/>
      <c r="L138" s="112"/>
      <c r="M138" s="148"/>
    </row>
    <row r="139" spans="1:13" ht="14.1" customHeight="1" x14ac:dyDescent="0.15">
      <c r="A139" s="45" t="s">
        <v>414</v>
      </c>
      <c r="B139" s="67" t="s">
        <v>463</v>
      </c>
      <c r="C139" s="69">
        <v>100</v>
      </c>
      <c r="D139" s="88"/>
      <c r="E139" s="102"/>
      <c r="F139" s="115"/>
      <c r="G139" s="102"/>
      <c r="H139" s="102"/>
      <c r="I139" s="102"/>
      <c r="J139" s="95"/>
      <c r="K139" s="102"/>
      <c r="L139" s="115"/>
      <c r="M139" s="151"/>
    </row>
    <row r="140" spans="1:13" ht="14.1" customHeight="1" x14ac:dyDescent="0.15">
      <c r="A140" s="46" t="s">
        <v>415</v>
      </c>
      <c r="B140" s="686" t="s">
        <v>464</v>
      </c>
      <c r="C140" s="82" t="s">
        <v>473</v>
      </c>
      <c r="D140" s="89"/>
      <c r="E140" s="96"/>
      <c r="F140" s="113"/>
      <c r="G140" s="96"/>
      <c r="H140" s="96"/>
      <c r="I140" s="96"/>
      <c r="J140" s="131"/>
      <c r="K140" s="96"/>
      <c r="L140" s="108"/>
      <c r="M140" s="144"/>
    </row>
    <row r="141" spans="1:13" ht="14.1" customHeight="1" x14ac:dyDescent="0.15">
      <c r="A141" s="31" t="s">
        <v>416</v>
      </c>
      <c r="B141" s="687"/>
      <c r="C141" s="83" t="s">
        <v>474</v>
      </c>
      <c r="D141" s="90"/>
      <c r="E141" s="97"/>
      <c r="F141" s="111"/>
      <c r="G141" s="97"/>
      <c r="H141" s="97"/>
      <c r="I141" s="97"/>
      <c r="J141" s="129"/>
      <c r="K141" s="97"/>
      <c r="L141" s="109"/>
      <c r="M141" s="145"/>
    </row>
    <row r="142" spans="1:13" ht="14.1" customHeight="1" x14ac:dyDescent="0.15">
      <c r="A142" s="31" t="s">
        <v>417</v>
      </c>
      <c r="B142" s="687"/>
      <c r="C142" s="83" t="s">
        <v>475</v>
      </c>
      <c r="D142" s="90"/>
      <c r="E142" s="97"/>
      <c r="F142" s="111"/>
      <c r="G142" s="97"/>
      <c r="H142" s="97"/>
      <c r="I142" s="97"/>
      <c r="J142" s="129"/>
      <c r="K142" s="97"/>
      <c r="L142" s="109"/>
      <c r="M142" s="145"/>
    </row>
    <row r="143" spans="1:13" ht="14.1" customHeight="1" x14ac:dyDescent="0.15">
      <c r="A143" s="31" t="s">
        <v>418</v>
      </c>
      <c r="B143" s="687"/>
      <c r="C143" s="83" t="s">
        <v>476</v>
      </c>
      <c r="D143" s="90"/>
      <c r="E143" s="97"/>
      <c r="F143" s="111"/>
      <c r="G143" s="97"/>
      <c r="H143" s="97"/>
      <c r="I143" s="97"/>
      <c r="J143" s="129"/>
      <c r="K143" s="97"/>
      <c r="L143" s="109"/>
      <c r="M143" s="145"/>
    </row>
    <row r="144" spans="1:13" ht="14.1" customHeight="1" x14ac:dyDescent="0.15">
      <c r="A144" s="34" t="s">
        <v>419</v>
      </c>
      <c r="B144" s="688"/>
      <c r="C144" s="84">
        <v>1250</v>
      </c>
      <c r="D144" s="91"/>
      <c r="E144" s="98"/>
      <c r="F144" s="112"/>
      <c r="G144" s="98"/>
      <c r="H144" s="98"/>
      <c r="I144" s="98"/>
      <c r="J144" s="130"/>
      <c r="K144" s="98"/>
      <c r="L144" s="110"/>
      <c r="M144" s="146"/>
    </row>
    <row r="145" spans="1:13" ht="14.1" customHeight="1" x14ac:dyDescent="0.15">
      <c r="A145" s="46" t="s">
        <v>420</v>
      </c>
      <c r="B145" s="686" t="s">
        <v>465</v>
      </c>
      <c r="C145" s="82" t="s">
        <v>477</v>
      </c>
      <c r="D145" s="89"/>
      <c r="E145" s="96"/>
      <c r="F145" s="113"/>
      <c r="G145" s="96"/>
      <c r="H145" s="96"/>
      <c r="I145" s="96"/>
      <c r="J145" s="131"/>
      <c r="K145" s="96"/>
      <c r="L145" s="108"/>
      <c r="M145" s="144"/>
    </row>
    <row r="146" spans="1:13" ht="14.1" customHeight="1" x14ac:dyDescent="0.15">
      <c r="A146" s="31" t="s">
        <v>421</v>
      </c>
      <c r="B146" s="687"/>
      <c r="C146" s="83" t="s">
        <v>478</v>
      </c>
      <c r="D146" s="90"/>
      <c r="E146" s="97"/>
      <c r="F146" s="111"/>
      <c r="G146" s="97"/>
      <c r="H146" s="97"/>
      <c r="I146" s="97"/>
      <c r="J146" s="129"/>
      <c r="K146" s="97"/>
      <c r="L146" s="109"/>
      <c r="M146" s="145"/>
    </row>
    <row r="147" spans="1:13" ht="14.1" customHeight="1" x14ac:dyDescent="0.15">
      <c r="A147" s="31" t="s">
        <v>422</v>
      </c>
      <c r="B147" s="687"/>
      <c r="C147" s="83" t="s">
        <v>479</v>
      </c>
      <c r="D147" s="90"/>
      <c r="E147" s="97"/>
      <c r="F147" s="111"/>
      <c r="G147" s="97"/>
      <c r="H147" s="97"/>
      <c r="I147" s="97"/>
      <c r="J147" s="129"/>
      <c r="K147" s="97"/>
      <c r="L147" s="109"/>
      <c r="M147" s="145"/>
    </row>
    <row r="148" spans="1:13" ht="14.1" customHeight="1" x14ac:dyDescent="0.15">
      <c r="A148" s="31" t="s">
        <v>423</v>
      </c>
      <c r="B148" s="687"/>
      <c r="C148" s="83" t="s">
        <v>480</v>
      </c>
      <c r="D148" s="90"/>
      <c r="E148" s="97"/>
      <c r="F148" s="111"/>
      <c r="G148" s="97"/>
      <c r="H148" s="97"/>
      <c r="I148" s="97"/>
      <c r="J148" s="129"/>
      <c r="K148" s="97"/>
      <c r="L148" s="109"/>
      <c r="M148" s="145"/>
    </row>
    <row r="149" spans="1:13" ht="14.1" customHeight="1" x14ac:dyDescent="0.15">
      <c r="A149" s="34" t="s">
        <v>424</v>
      </c>
      <c r="B149" s="688"/>
      <c r="C149" s="84">
        <v>1250</v>
      </c>
      <c r="D149" s="91"/>
      <c r="E149" s="98"/>
      <c r="F149" s="112"/>
      <c r="G149" s="98"/>
      <c r="H149" s="98"/>
      <c r="I149" s="98"/>
      <c r="J149" s="130"/>
      <c r="K149" s="98"/>
      <c r="L149" s="110"/>
      <c r="M149" s="146"/>
    </row>
    <row r="150" spans="1:13" ht="14.1" customHeight="1" x14ac:dyDescent="0.15">
      <c r="A150" s="30" t="s">
        <v>425</v>
      </c>
      <c r="B150" s="686" t="s">
        <v>466</v>
      </c>
      <c r="C150" s="82" t="s">
        <v>481</v>
      </c>
      <c r="D150" s="89"/>
      <c r="E150" s="96"/>
      <c r="F150" s="113"/>
      <c r="G150" s="96"/>
      <c r="H150" s="96"/>
      <c r="I150" s="96"/>
      <c r="J150" s="131"/>
      <c r="K150" s="96"/>
      <c r="L150" s="108"/>
      <c r="M150" s="144"/>
    </row>
    <row r="151" spans="1:13" ht="14.1" customHeight="1" x14ac:dyDescent="0.15">
      <c r="A151" s="31" t="s">
        <v>426</v>
      </c>
      <c r="B151" s="687"/>
      <c r="C151" s="83" t="s">
        <v>482</v>
      </c>
      <c r="D151" s="90"/>
      <c r="E151" s="97"/>
      <c r="F151" s="111"/>
      <c r="G151" s="97"/>
      <c r="H151" s="97"/>
      <c r="I151" s="97"/>
      <c r="J151" s="129"/>
      <c r="K151" s="97"/>
      <c r="L151" s="109"/>
      <c r="M151" s="145"/>
    </row>
    <row r="152" spans="1:13" ht="14.1" customHeight="1" x14ac:dyDescent="0.15">
      <c r="A152" s="31" t="s">
        <v>427</v>
      </c>
      <c r="B152" s="687"/>
      <c r="C152" s="83" t="s">
        <v>483</v>
      </c>
      <c r="D152" s="90"/>
      <c r="E152" s="97"/>
      <c r="F152" s="111"/>
      <c r="G152" s="97"/>
      <c r="H152" s="97"/>
      <c r="I152" s="97"/>
      <c r="J152" s="129"/>
      <c r="K152" s="97"/>
      <c r="L152" s="109"/>
      <c r="M152" s="145"/>
    </row>
    <row r="153" spans="1:13" ht="14.1" customHeight="1" x14ac:dyDescent="0.15">
      <c r="A153" s="31" t="s">
        <v>428</v>
      </c>
      <c r="B153" s="692"/>
      <c r="C153" s="83" t="s">
        <v>480</v>
      </c>
      <c r="D153" s="90"/>
      <c r="E153" s="97"/>
      <c r="F153" s="111"/>
      <c r="G153" s="97"/>
      <c r="H153" s="97"/>
      <c r="I153" s="97"/>
      <c r="J153" s="129"/>
      <c r="K153" s="97"/>
      <c r="L153" s="109"/>
      <c r="M153" s="145"/>
    </row>
    <row r="154" spans="1:13" ht="14.1" customHeight="1" x14ac:dyDescent="0.15">
      <c r="A154" s="34" t="s">
        <v>429</v>
      </c>
      <c r="B154" s="688"/>
      <c r="C154" s="84">
        <v>1250</v>
      </c>
      <c r="D154" s="91"/>
      <c r="E154" s="98"/>
      <c r="F154" s="112"/>
      <c r="G154" s="98"/>
      <c r="H154" s="98"/>
      <c r="I154" s="98"/>
      <c r="J154" s="130"/>
      <c r="K154" s="98"/>
      <c r="L154" s="110"/>
      <c r="M154" s="146"/>
    </row>
    <row r="155" spans="1:13" ht="13.5" customHeight="1" x14ac:dyDescent="0.15">
      <c r="A155" s="47" t="s">
        <v>430</v>
      </c>
      <c r="B155" s="702" t="s">
        <v>467</v>
      </c>
      <c r="C155" s="70">
        <v>0</v>
      </c>
      <c r="D155" s="96"/>
      <c r="E155" s="96"/>
      <c r="F155" s="113"/>
      <c r="G155" s="96"/>
      <c r="H155" s="96"/>
      <c r="I155" s="96"/>
      <c r="J155" s="95"/>
      <c r="K155" s="96"/>
      <c r="L155" s="108"/>
      <c r="M155" s="144"/>
    </row>
    <row r="156" spans="1:13" ht="14.1" customHeight="1" x14ac:dyDescent="0.15">
      <c r="A156" s="48" t="s">
        <v>431</v>
      </c>
      <c r="B156" s="703"/>
      <c r="C156" s="71">
        <v>2</v>
      </c>
      <c r="D156" s="97"/>
      <c r="E156" s="97"/>
      <c r="F156" s="111"/>
      <c r="G156" s="97"/>
      <c r="H156" s="97"/>
      <c r="I156" s="97"/>
      <c r="J156" s="95"/>
      <c r="K156" s="97">
        <v>5303832000</v>
      </c>
      <c r="L156" s="109"/>
      <c r="M156" s="145"/>
    </row>
    <row r="157" spans="1:13" ht="14.1" customHeight="1" x14ac:dyDescent="0.15">
      <c r="A157" s="48" t="s">
        <v>432</v>
      </c>
      <c r="B157" s="703"/>
      <c r="C157" s="71">
        <v>4</v>
      </c>
      <c r="D157" s="97"/>
      <c r="E157" s="97"/>
      <c r="F157" s="111"/>
      <c r="G157" s="97"/>
      <c r="H157" s="97"/>
      <c r="I157" s="97"/>
      <c r="J157" s="95"/>
      <c r="K157" s="97"/>
      <c r="L157" s="109"/>
      <c r="M157" s="145"/>
    </row>
    <row r="158" spans="1:13" ht="14.1" customHeight="1" thickBot="1" x14ac:dyDescent="0.2">
      <c r="A158" s="49" t="s">
        <v>433</v>
      </c>
      <c r="B158" s="704"/>
      <c r="C158" s="85">
        <v>20</v>
      </c>
      <c r="D158" s="98"/>
      <c r="E158" s="98"/>
      <c r="F158" s="117"/>
      <c r="G158" s="98"/>
      <c r="H158" s="98"/>
      <c r="I158" s="98"/>
      <c r="J158" s="132"/>
      <c r="K158" s="98"/>
      <c r="L158" s="138"/>
      <c r="M158" s="153"/>
    </row>
    <row r="159" spans="1:13" ht="14.1" customHeight="1" thickBot="1" x14ac:dyDescent="0.2">
      <c r="A159" s="50"/>
      <c r="B159" s="705" t="s">
        <v>468</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f t="shared" si="1"/>
        <v>6534814500</v>
      </c>
      <c r="I159" s="99" t="str">
        <f t="shared" si="1"/>
        <v/>
      </c>
      <c r="J159" s="134"/>
      <c r="K159" s="136" t="str">
        <f>IF(COUNT(K7:K103,K104:K106,K110:K154)&gt;0,SUM(K7:K103,K104:K106,K110:K154),"")</f>
        <v/>
      </c>
      <c r="L159" s="139"/>
      <c r="M159" s="154"/>
    </row>
    <row r="160" spans="1:13" ht="14.1" customHeight="1" thickBot="1" x14ac:dyDescent="0.2">
      <c r="A160" s="50"/>
      <c r="B160" s="705" t="s">
        <v>469</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5303832000</v>
      </c>
      <c r="L160" s="139"/>
      <c r="M160" s="154"/>
    </row>
    <row r="161" spans="1:13" ht="14.1" customHeight="1" thickBot="1" x14ac:dyDescent="0.2">
      <c r="A161" s="51"/>
      <c r="B161" s="705" t="s">
        <v>470</v>
      </c>
      <c r="C161" s="706"/>
      <c r="D161" s="99" t="str">
        <f>IF(COUNT(D159:D160)&gt;0,SUM(D159:D160),"")</f>
        <v/>
      </c>
      <c r="E161" s="99" t="str">
        <f t="array" ref="E161">IF(COUNT(E159:E160)&gt;0,SUM(E159:E160),"")</f>
        <v/>
      </c>
      <c r="F161" s="118"/>
      <c r="G161" s="99" t="str">
        <f t="array" ref="G161">IF(COUNT(G159:G160)&gt;0,SUM(G159:G160),"")</f>
        <v/>
      </c>
      <c r="H161" s="99">
        <f t="array" ref="H161">IF(COUNT(H159:H160)&gt;0,SUM(H159:H160),"")</f>
        <v>6534814500</v>
      </c>
      <c r="I161" s="99" t="str">
        <f t="array" ref="I161">IF(COUNT(I159:I160)&gt;0,SUM(I159:I160),"")</f>
        <v/>
      </c>
      <c r="J161" s="134"/>
      <c r="K161" s="136">
        <f t="array" ref="K161">IF(COUNT(K159:K160)&gt;0,SUM(K159:K160),"")</f>
        <v>5303832000</v>
      </c>
      <c r="L161" s="139"/>
      <c r="M161" s="154"/>
    </row>
    <row r="163" spans="1:13" ht="409.5" customHeight="1" x14ac:dyDescent="0.15">
      <c r="A163" s="707" t="s">
        <v>434</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75</v>
      </c>
      <c r="F2" s="15" t="s">
        <v>39</v>
      </c>
      <c r="G2" s="15" t="s">
        <v>42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12</v>
      </c>
      <c r="D4" s="710" t="s">
        <v>15</v>
      </c>
      <c r="E4" s="710" t="s">
        <v>137</v>
      </c>
      <c r="F4" s="710" t="s">
        <v>30</v>
      </c>
      <c r="G4" s="710" t="s">
        <v>257</v>
      </c>
      <c r="H4" s="712" t="s">
        <v>48</v>
      </c>
      <c r="I4" s="713"/>
      <c r="J4" s="713"/>
      <c r="K4" s="714"/>
      <c r="L4" s="712" t="s">
        <v>51</v>
      </c>
      <c r="M4" s="713"/>
      <c r="N4" s="713"/>
      <c r="O4" s="714"/>
      <c r="P4" s="715" t="s">
        <v>266</v>
      </c>
      <c r="Q4" s="715" t="s">
        <v>267</v>
      </c>
      <c r="R4" s="715" t="s">
        <v>268</v>
      </c>
      <c r="S4" s="715" t="s">
        <v>269</v>
      </c>
      <c r="T4" s="715" t="s">
        <v>270</v>
      </c>
      <c r="U4" s="715" t="s">
        <v>271</v>
      </c>
      <c r="V4" s="708" t="s">
        <v>272</v>
      </c>
      <c r="W4" s="708" t="s">
        <v>67</v>
      </c>
      <c r="X4" s="708" t="s">
        <v>68</v>
      </c>
      <c r="Y4" s="708" t="s">
        <v>274</v>
      </c>
      <c r="Z4" s="708" t="s">
        <v>275</v>
      </c>
      <c r="AA4" s="708" t="s">
        <v>276</v>
      </c>
      <c r="AB4" s="708" t="s">
        <v>277</v>
      </c>
      <c r="AC4" s="708" t="s">
        <v>278</v>
      </c>
      <c r="XFD4"/>
    </row>
    <row r="5" spans="1:31 16384:16384" ht="32.450000000000003" customHeight="1" x14ac:dyDescent="0.15">
      <c r="A5" s="708"/>
      <c r="B5" s="708"/>
      <c r="C5" s="719"/>
      <c r="D5" s="711"/>
      <c r="E5" s="711"/>
      <c r="F5" s="711"/>
      <c r="G5" s="711"/>
      <c r="H5" s="5" t="s">
        <v>43</v>
      </c>
      <c r="I5" s="7" t="s">
        <v>262</v>
      </c>
      <c r="J5" s="7" t="s">
        <v>263</v>
      </c>
      <c r="K5" s="5" t="s">
        <v>50</v>
      </c>
      <c r="L5" s="5" t="s">
        <v>43</v>
      </c>
      <c r="M5" s="7" t="s">
        <v>262</v>
      </c>
      <c r="N5" s="7" t="s">
        <v>263</v>
      </c>
      <c r="O5" s="5" t="s">
        <v>50</v>
      </c>
      <c r="P5" s="716"/>
      <c r="Q5" s="716"/>
      <c r="R5" s="716"/>
      <c r="S5" s="716"/>
      <c r="T5" s="716"/>
      <c r="U5" s="716"/>
      <c r="V5" s="709"/>
      <c r="W5" s="709"/>
      <c r="X5" s="709"/>
      <c r="Y5" s="709"/>
      <c r="Z5" s="709"/>
      <c r="AA5" s="709"/>
      <c r="AB5" s="709"/>
      <c r="AC5" s="709"/>
      <c r="XFD5"/>
    </row>
    <row r="6" spans="1:31 16384:16384" x14ac:dyDescent="0.15">
      <c r="A6" s="14" t="s">
        <v>72</v>
      </c>
      <c r="B6" s="14" t="s">
        <v>11</v>
      </c>
      <c r="C6" s="14" t="s">
        <v>13</v>
      </c>
      <c r="D6" s="14" t="s">
        <v>76</v>
      </c>
      <c r="E6" s="14" t="s">
        <v>138</v>
      </c>
      <c r="F6" s="14" t="s">
        <v>196</v>
      </c>
      <c r="G6" s="14" t="s">
        <v>74</v>
      </c>
      <c r="H6" s="14" t="s">
        <v>258</v>
      </c>
      <c r="I6" s="17">
        <v>598867640</v>
      </c>
      <c r="J6" s="14" t="s">
        <v>54</v>
      </c>
      <c r="K6" s="17">
        <v>778527932</v>
      </c>
      <c r="L6" s="14" t="s">
        <v>258</v>
      </c>
      <c r="M6" s="17">
        <v>598867640</v>
      </c>
      <c r="N6" s="14" t="s">
        <v>54</v>
      </c>
      <c r="O6" s="17">
        <v>778527932</v>
      </c>
      <c r="P6" s="17">
        <v>580695200</v>
      </c>
      <c r="Q6" s="17">
        <v>18172440</v>
      </c>
      <c r="R6" s="17">
        <v>0</v>
      </c>
      <c r="S6" s="18">
        <v>0</v>
      </c>
      <c r="T6" s="14" t="s">
        <v>53</v>
      </c>
      <c r="U6" s="14" t="s">
        <v>74</v>
      </c>
      <c r="V6" s="14" t="s">
        <v>273</v>
      </c>
      <c r="W6" s="18" t="s">
        <v>74</v>
      </c>
      <c r="X6" s="18">
        <v>1</v>
      </c>
      <c r="Y6" s="14" t="s">
        <v>74</v>
      </c>
      <c r="Z6" s="14" t="s">
        <v>74</v>
      </c>
      <c r="AA6" s="18" t="s">
        <v>74</v>
      </c>
      <c r="AB6" s="18" t="s">
        <v>74</v>
      </c>
      <c r="AC6" s="14" t="s">
        <v>74</v>
      </c>
    </row>
    <row r="7" spans="1:31 16384:16384" x14ac:dyDescent="0.15">
      <c r="A7" s="14" t="s">
        <v>72</v>
      </c>
      <c r="B7" s="14" t="s">
        <v>11</v>
      </c>
      <c r="C7" s="14" t="s">
        <v>13</v>
      </c>
      <c r="D7" s="14" t="s">
        <v>77</v>
      </c>
      <c r="E7" s="14" t="s">
        <v>139</v>
      </c>
      <c r="F7" s="14" t="s">
        <v>197</v>
      </c>
      <c r="G7" s="14" t="s">
        <v>74</v>
      </c>
      <c r="H7" s="14" t="s">
        <v>258</v>
      </c>
      <c r="I7" s="17">
        <v>808295380</v>
      </c>
      <c r="J7" s="14" t="s">
        <v>54</v>
      </c>
      <c r="K7" s="17">
        <v>1050783994</v>
      </c>
      <c r="L7" s="14" t="s">
        <v>258</v>
      </c>
      <c r="M7" s="17">
        <v>808295380</v>
      </c>
      <c r="N7" s="14" t="s">
        <v>54</v>
      </c>
      <c r="O7" s="17">
        <v>1050783994</v>
      </c>
      <c r="P7" s="17">
        <v>782492500</v>
      </c>
      <c r="Q7" s="17">
        <v>25802880</v>
      </c>
      <c r="R7" s="17">
        <v>0</v>
      </c>
      <c r="S7" s="18">
        <v>0</v>
      </c>
      <c r="T7" s="14" t="s">
        <v>53</v>
      </c>
      <c r="U7" s="14" t="s">
        <v>74</v>
      </c>
      <c r="V7" s="14" t="s">
        <v>273</v>
      </c>
      <c r="W7" s="18" t="s">
        <v>74</v>
      </c>
      <c r="X7" s="18">
        <v>1</v>
      </c>
      <c r="Y7" s="14" t="s">
        <v>74</v>
      </c>
      <c r="Z7" s="14" t="s">
        <v>74</v>
      </c>
      <c r="AA7" s="18" t="s">
        <v>74</v>
      </c>
      <c r="AB7" s="18" t="s">
        <v>74</v>
      </c>
      <c r="AC7" s="14" t="s">
        <v>74</v>
      </c>
    </row>
    <row r="8" spans="1:31 16384:16384" x14ac:dyDescent="0.15">
      <c r="A8" s="14" t="s">
        <v>72</v>
      </c>
      <c r="B8" s="14" t="s">
        <v>11</v>
      </c>
      <c r="C8" s="14" t="s">
        <v>13</v>
      </c>
      <c r="D8" s="14" t="s">
        <v>78</v>
      </c>
      <c r="E8" s="14" t="s">
        <v>140</v>
      </c>
      <c r="F8" s="14" t="s">
        <v>198</v>
      </c>
      <c r="G8" s="14" t="s">
        <v>74</v>
      </c>
      <c r="H8" s="14" t="s">
        <v>258</v>
      </c>
      <c r="I8" s="17">
        <v>1233797700</v>
      </c>
      <c r="J8" s="14" t="s">
        <v>54</v>
      </c>
      <c r="K8" s="17">
        <v>1603937010</v>
      </c>
      <c r="L8" s="14" t="s">
        <v>258</v>
      </c>
      <c r="M8" s="17">
        <v>1233797700</v>
      </c>
      <c r="N8" s="14" t="s">
        <v>54</v>
      </c>
      <c r="O8" s="17">
        <v>1603937010</v>
      </c>
      <c r="P8" s="17">
        <v>1233797700</v>
      </c>
      <c r="Q8" s="17">
        <v>0</v>
      </c>
      <c r="R8" s="17">
        <v>0</v>
      </c>
      <c r="S8" s="18">
        <v>0</v>
      </c>
      <c r="T8" s="14" t="s">
        <v>53</v>
      </c>
      <c r="U8" s="14" t="s">
        <v>74</v>
      </c>
      <c r="V8" s="14" t="s">
        <v>273</v>
      </c>
      <c r="W8" s="18" t="s">
        <v>74</v>
      </c>
      <c r="X8" s="18">
        <v>1</v>
      </c>
      <c r="Y8" s="14" t="s">
        <v>74</v>
      </c>
      <c r="Z8" s="14" t="s">
        <v>74</v>
      </c>
      <c r="AA8" s="18" t="s">
        <v>74</v>
      </c>
      <c r="AB8" s="18" t="s">
        <v>74</v>
      </c>
      <c r="AC8" s="14" t="s">
        <v>74</v>
      </c>
    </row>
    <row r="9" spans="1:31 16384:16384" x14ac:dyDescent="0.15">
      <c r="A9" s="14" t="s">
        <v>72</v>
      </c>
      <c r="B9" s="14" t="s">
        <v>11</v>
      </c>
      <c r="C9" s="14" t="s">
        <v>13</v>
      </c>
      <c r="D9" s="14" t="s">
        <v>79</v>
      </c>
      <c r="E9" s="14" t="s">
        <v>141</v>
      </c>
      <c r="F9" s="14" t="s">
        <v>199</v>
      </c>
      <c r="G9" s="14" t="s">
        <v>74</v>
      </c>
      <c r="H9" s="14" t="s">
        <v>258</v>
      </c>
      <c r="I9" s="17">
        <v>601838290</v>
      </c>
      <c r="J9" s="14" t="s">
        <v>54</v>
      </c>
      <c r="K9" s="17">
        <v>782389777</v>
      </c>
      <c r="L9" s="14" t="s">
        <v>258</v>
      </c>
      <c r="M9" s="17">
        <v>601838290</v>
      </c>
      <c r="N9" s="14" t="s">
        <v>54</v>
      </c>
      <c r="O9" s="17">
        <v>782389777</v>
      </c>
      <c r="P9" s="17">
        <v>585064900</v>
      </c>
      <c r="Q9" s="17">
        <v>16773390</v>
      </c>
      <c r="R9" s="17">
        <v>0</v>
      </c>
      <c r="S9" s="18">
        <v>0</v>
      </c>
      <c r="T9" s="14" t="s">
        <v>53</v>
      </c>
      <c r="U9" s="14" t="s">
        <v>74</v>
      </c>
      <c r="V9" s="14" t="s">
        <v>273</v>
      </c>
      <c r="W9" s="18" t="s">
        <v>74</v>
      </c>
      <c r="X9" s="18">
        <v>1</v>
      </c>
      <c r="Y9" s="14" t="s">
        <v>74</v>
      </c>
      <c r="Z9" s="14" t="s">
        <v>74</v>
      </c>
      <c r="AA9" s="18" t="s">
        <v>74</v>
      </c>
      <c r="AB9" s="18" t="s">
        <v>74</v>
      </c>
      <c r="AC9" s="14" t="s">
        <v>74</v>
      </c>
    </row>
    <row r="10" spans="1:31 16384:16384" x14ac:dyDescent="0.15">
      <c r="A10" s="14" t="s">
        <v>72</v>
      </c>
      <c r="B10" s="14" t="s">
        <v>11</v>
      </c>
      <c r="C10" s="14" t="s">
        <v>13</v>
      </c>
      <c r="D10" s="14" t="s">
        <v>80</v>
      </c>
      <c r="E10" s="14" t="s">
        <v>142</v>
      </c>
      <c r="F10" s="14" t="s">
        <v>200</v>
      </c>
      <c r="G10" s="14" t="s">
        <v>74</v>
      </c>
      <c r="H10" s="14" t="s">
        <v>258</v>
      </c>
      <c r="I10" s="17">
        <v>5013034899</v>
      </c>
      <c r="J10" s="14" t="s">
        <v>54</v>
      </c>
      <c r="K10" s="17">
        <v>6516945368.6999998</v>
      </c>
      <c r="L10" s="14" t="s">
        <v>258</v>
      </c>
      <c r="M10" s="17">
        <v>5013034899</v>
      </c>
      <c r="N10" s="14" t="s">
        <v>54</v>
      </c>
      <c r="O10" s="17">
        <v>6516945368.6999998</v>
      </c>
      <c r="P10" s="17">
        <v>4919151600</v>
      </c>
      <c r="Q10" s="17">
        <v>93883299</v>
      </c>
      <c r="R10" s="17">
        <v>0</v>
      </c>
      <c r="S10" s="18">
        <v>0</v>
      </c>
      <c r="T10" s="14" t="s">
        <v>53</v>
      </c>
      <c r="U10" s="14" t="s">
        <v>74</v>
      </c>
      <c r="V10" s="14" t="s">
        <v>273</v>
      </c>
      <c r="W10" s="18" t="s">
        <v>74</v>
      </c>
      <c r="X10" s="18">
        <v>1</v>
      </c>
      <c r="Y10" s="14" t="s">
        <v>74</v>
      </c>
      <c r="Z10" s="14" t="s">
        <v>74</v>
      </c>
      <c r="AA10" s="18" t="s">
        <v>74</v>
      </c>
      <c r="AB10" s="18" t="s">
        <v>74</v>
      </c>
      <c r="AC10" s="14" t="s">
        <v>74</v>
      </c>
    </row>
    <row r="11" spans="1:31 16384:16384" x14ac:dyDescent="0.15">
      <c r="A11" s="14" t="s">
        <v>72</v>
      </c>
      <c r="B11" s="14" t="s">
        <v>11</v>
      </c>
      <c r="C11" s="14" t="s">
        <v>13</v>
      </c>
      <c r="D11" s="14" t="s">
        <v>81</v>
      </c>
      <c r="E11" s="14" t="s">
        <v>143</v>
      </c>
      <c r="F11" s="14" t="s">
        <v>201</v>
      </c>
      <c r="G11" s="14" t="s">
        <v>74</v>
      </c>
      <c r="H11" s="14" t="s">
        <v>258</v>
      </c>
      <c r="I11" s="17">
        <v>3627701100</v>
      </c>
      <c r="J11" s="14" t="s">
        <v>54</v>
      </c>
      <c r="K11" s="17">
        <v>4716011430</v>
      </c>
      <c r="L11" s="14" t="s">
        <v>258</v>
      </c>
      <c r="M11" s="17">
        <v>3627701100</v>
      </c>
      <c r="N11" s="14" t="s">
        <v>54</v>
      </c>
      <c r="O11" s="17">
        <v>4716011430</v>
      </c>
      <c r="P11" s="17">
        <v>3554181500</v>
      </c>
      <c r="Q11" s="17">
        <v>73519600</v>
      </c>
      <c r="R11" s="17">
        <v>0</v>
      </c>
      <c r="S11" s="18">
        <v>0</v>
      </c>
      <c r="T11" s="14" t="s">
        <v>53</v>
      </c>
      <c r="U11" s="14" t="s">
        <v>74</v>
      </c>
      <c r="V11" s="14" t="s">
        <v>273</v>
      </c>
      <c r="W11" s="18" t="s">
        <v>74</v>
      </c>
      <c r="X11" s="18">
        <v>1</v>
      </c>
      <c r="Y11" s="14" t="s">
        <v>74</v>
      </c>
      <c r="Z11" s="14" t="s">
        <v>74</v>
      </c>
      <c r="AA11" s="18" t="s">
        <v>74</v>
      </c>
      <c r="AB11" s="18" t="s">
        <v>74</v>
      </c>
      <c r="AC11" s="14" t="s">
        <v>74</v>
      </c>
    </row>
    <row r="12" spans="1:31 16384:16384" x14ac:dyDescent="0.15">
      <c r="A12" s="14" t="s">
        <v>72</v>
      </c>
      <c r="B12" s="14" t="s">
        <v>11</v>
      </c>
      <c r="C12" s="14" t="s">
        <v>13</v>
      </c>
      <c r="D12" s="14" t="s">
        <v>82</v>
      </c>
      <c r="E12" s="14" t="s">
        <v>144</v>
      </c>
      <c r="F12" s="14" t="s">
        <v>202</v>
      </c>
      <c r="G12" s="14" t="s">
        <v>74</v>
      </c>
      <c r="H12" s="14" t="s">
        <v>258</v>
      </c>
      <c r="I12" s="17">
        <v>6119414100</v>
      </c>
      <c r="J12" s="14" t="s">
        <v>54</v>
      </c>
      <c r="K12" s="17">
        <v>7955238330</v>
      </c>
      <c r="L12" s="14" t="s">
        <v>258</v>
      </c>
      <c r="M12" s="17">
        <v>6119414100</v>
      </c>
      <c r="N12" s="14" t="s">
        <v>54</v>
      </c>
      <c r="O12" s="17">
        <v>7955238330</v>
      </c>
      <c r="P12" s="17">
        <v>5949566100</v>
      </c>
      <c r="Q12" s="17">
        <v>169848000</v>
      </c>
      <c r="R12" s="17">
        <v>0</v>
      </c>
      <c r="S12" s="18">
        <v>0</v>
      </c>
      <c r="T12" s="14" t="s">
        <v>53</v>
      </c>
      <c r="U12" s="14" t="s">
        <v>74</v>
      </c>
      <c r="V12" s="14" t="s">
        <v>273</v>
      </c>
      <c r="W12" s="18" t="s">
        <v>74</v>
      </c>
      <c r="X12" s="18">
        <v>1</v>
      </c>
      <c r="Y12" s="14" t="s">
        <v>74</v>
      </c>
      <c r="Z12" s="14" t="s">
        <v>74</v>
      </c>
      <c r="AA12" s="18" t="s">
        <v>74</v>
      </c>
      <c r="AB12" s="18" t="s">
        <v>74</v>
      </c>
      <c r="AC12" s="14" t="s">
        <v>74</v>
      </c>
    </row>
    <row r="13" spans="1:31 16384:16384" x14ac:dyDescent="0.15">
      <c r="A13" s="14" t="s">
        <v>72</v>
      </c>
      <c r="B13" s="14" t="s">
        <v>11</v>
      </c>
      <c r="C13" s="14" t="s">
        <v>13</v>
      </c>
      <c r="D13" s="14" t="s">
        <v>83</v>
      </c>
      <c r="E13" s="14" t="s">
        <v>145</v>
      </c>
      <c r="F13" s="14" t="s">
        <v>203</v>
      </c>
      <c r="G13" s="14" t="s">
        <v>74</v>
      </c>
      <c r="H13" s="14" t="s">
        <v>258</v>
      </c>
      <c r="I13" s="17">
        <v>7332041962</v>
      </c>
      <c r="J13" s="14" t="s">
        <v>54</v>
      </c>
      <c r="K13" s="17">
        <v>9531654550.6000004</v>
      </c>
      <c r="L13" s="14" t="s">
        <v>258</v>
      </c>
      <c r="M13" s="17">
        <v>7332041962</v>
      </c>
      <c r="N13" s="14" t="s">
        <v>54</v>
      </c>
      <c r="O13" s="17">
        <v>9531654550.6000004</v>
      </c>
      <c r="P13" s="17">
        <v>7180579000</v>
      </c>
      <c r="Q13" s="17">
        <v>151462962</v>
      </c>
      <c r="R13" s="17">
        <v>0</v>
      </c>
      <c r="S13" s="18">
        <v>0</v>
      </c>
      <c r="T13" s="14" t="s">
        <v>53</v>
      </c>
      <c r="U13" s="14" t="s">
        <v>74</v>
      </c>
      <c r="V13" s="14" t="s">
        <v>273</v>
      </c>
      <c r="W13" s="18" t="s">
        <v>74</v>
      </c>
      <c r="X13" s="18">
        <v>1</v>
      </c>
      <c r="Y13" s="14" t="s">
        <v>74</v>
      </c>
      <c r="Z13" s="14" t="s">
        <v>74</v>
      </c>
      <c r="AA13" s="18" t="s">
        <v>74</v>
      </c>
      <c r="AB13" s="18" t="s">
        <v>74</v>
      </c>
      <c r="AC13" s="14" t="s">
        <v>74</v>
      </c>
    </row>
    <row r="14" spans="1:31 16384:16384" x14ac:dyDescent="0.15">
      <c r="A14" s="14" t="s">
        <v>72</v>
      </c>
      <c r="B14" s="14" t="s">
        <v>11</v>
      </c>
      <c r="C14" s="14" t="s">
        <v>13</v>
      </c>
      <c r="D14" s="14" t="s">
        <v>84</v>
      </c>
      <c r="E14" s="14" t="s">
        <v>146</v>
      </c>
      <c r="F14" s="14" t="s">
        <v>204</v>
      </c>
      <c r="G14" s="14" t="s">
        <v>74</v>
      </c>
      <c r="H14" s="14" t="s">
        <v>258</v>
      </c>
      <c r="I14" s="17">
        <v>5032377000</v>
      </c>
      <c r="J14" s="14" t="s">
        <v>54</v>
      </c>
      <c r="K14" s="17">
        <v>6542090100</v>
      </c>
      <c r="L14" s="14" t="s">
        <v>258</v>
      </c>
      <c r="M14" s="17">
        <v>5032377000</v>
      </c>
      <c r="N14" s="14" t="s">
        <v>54</v>
      </c>
      <c r="O14" s="17">
        <v>6542090100</v>
      </c>
      <c r="P14" s="17">
        <v>5032377000</v>
      </c>
      <c r="Q14" s="17">
        <v>0</v>
      </c>
      <c r="R14" s="17">
        <v>0</v>
      </c>
      <c r="S14" s="18">
        <v>0</v>
      </c>
      <c r="T14" s="14" t="s">
        <v>53</v>
      </c>
      <c r="U14" s="14" t="s">
        <v>74</v>
      </c>
      <c r="V14" s="14" t="s">
        <v>273</v>
      </c>
      <c r="W14" s="18" t="s">
        <v>74</v>
      </c>
      <c r="X14" s="18">
        <v>1</v>
      </c>
      <c r="Y14" s="14" t="s">
        <v>74</v>
      </c>
      <c r="Z14" s="14" t="s">
        <v>74</v>
      </c>
      <c r="AA14" s="18" t="s">
        <v>74</v>
      </c>
      <c r="AB14" s="18" t="s">
        <v>74</v>
      </c>
      <c r="AC14" s="14" t="s">
        <v>74</v>
      </c>
    </row>
    <row r="15" spans="1:31 16384:16384" x14ac:dyDescent="0.15">
      <c r="A15" s="14" t="s">
        <v>72</v>
      </c>
      <c r="B15" s="14" t="s">
        <v>11</v>
      </c>
      <c r="C15" s="14" t="s">
        <v>13</v>
      </c>
      <c r="D15" s="14" t="s">
        <v>85</v>
      </c>
      <c r="E15" s="14" t="s">
        <v>147</v>
      </c>
      <c r="F15" s="14" t="s">
        <v>205</v>
      </c>
      <c r="G15" s="14" t="s">
        <v>74</v>
      </c>
      <c r="H15" s="14" t="s">
        <v>258</v>
      </c>
      <c r="I15" s="17">
        <v>11423194550</v>
      </c>
      <c r="J15" s="14" t="s">
        <v>54</v>
      </c>
      <c r="K15" s="17">
        <v>14850152915</v>
      </c>
      <c r="L15" s="14" t="s">
        <v>258</v>
      </c>
      <c r="M15" s="17">
        <v>11423194550</v>
      </c>
      <c r="N15" s="14" t="s">
        <v>54</v>
      </c>
      <c r="O15" s="17">
        <v>14850152915</v>
      </c>
      <c r="P15" s="17">
        <v>11122939100</v>
      </c>
      <c r="Q15" s="17">
        <v>300255450</v>
      </c>
      <c r="R15" s="17">
        <v>0</v>
      </c>
      <c r="S15" s="18">
        <v>0</v>
      </c>
      <c r="T15" s="14" t="s">
        <v>53</v>
      </c>
      <c r="U15" s="14" t="s">
        <v>74</v>
      </c>
      <c r="V15" s="14" t="s">
        <v>273</v>
      </c>
      <c r="W15" s="18" t="s">
        <v>74</v>
      </c>
      <c r="X15" s="18">
        <v>1</v>
      </c>
      <c r="Y15" s="14" t="s">
        <v>74</v>
      </c>
      <c r="Z15" s="14" t="s">
        <v>74</v>
      </c>
      <c r="AA15" s="18" t="s">
        <v>74</v>
      </c>
      <c r="AB15" s="18" t="s">
        <v>74</v>
      </c>
      <c r="AC15" s="14" t="s">
        <v>74</v>
      </c>
    </row>
    <row r="16" spans="1:31 16384:16384" x14ac:dyDescent="0.15">
      <c r="A16" s="14" t="s">
        <v>72</v>
      </c>
      <c r="B16" s="14" t="s">
        <v>11</v>
      </c>
      <c r="C16" s="14" t="s">
        <v>13</v>
      </c>
      <c r="D16" s="14" t="s">
        <v>86</v>
      </c>
      <c r="E16" s="14" t="s">
        <v>148</v>
      </c>
      <c r="F16" s="14" t="s">
        <v>206</v>
      </c>
      <c r="G16" s="14" t="s">
        <v>74</v>
      </c>
      <c r="H16" s="14" t="s">
        <v>258</v>
      </c>
      <c r="I16" s="17">
        <v>3837226814</v>
      </c>
      <c r="J16" s="14" t="s">
        <v>54</v>
      </c>
      <c r="K16" s="17">
        <v>4988394858.1999998</v>
      </c>
      <c r="L16" s="14" t="s">
        <v>258</v>
      </c>
      <c r="M16" s="17">
        <v>3837226814</v>
      </c>
      <c r="N16" s="14" t="s">
        <v>54</v>
      </c>
      <c r="O16" s="17">
        <v>4988394858.1999998</v>
      </c>
      <c r="P16" s="17">
        <v>3763287000</v>
      </c>
      <c r="Q16" s="17">
        <v>73939814</v>
      </c>
      <c r="R16" s="17">
        <v>0</v>
      </c>
      <c r="S16" s="18">
        <v>0</v>
      </c>
      <c r="T16" s="14" t="s">
        <v>53</v>
      </c>
      <c r="U16" s="14" t="s">
        <v>74</v>
      </c>
      <c r="V16" s="14" t="s">
        <v>273</v>
      </c>
      <c r="W16" s="18" t="s">
        <v>74</v>
      </c>
      <c r="X16" s="18">
        <v>1</v>
      </c>
      <c r="Y16" s="14" t="s">
        <v>74</v>
      </c>
      <c r="Z16" s="14" t="s">
        <v>74</v>
      </c>
      <c r="AA16" s="18" t="s">
        <v>74</v>
      </c>
      <c r="AB16" s="18" t="s">
        <v>74</v>
      </c>
      <c r="AC16" s="14" t="s">
        <v>74</v>
      </c>
    </row>
    <row r="17" spans="1:29" x14ac:dyDescent="0.15">
      <c r="A17" s="14" t="s">
        <v>72</v>
      </c>
      <c r="B17" s="14" t="s">
        <v>11</v>
      </c>
      <c r="C17" s="14" t="s">
        <v>13</v>
      </c>
      <c r="D17" s="14" t="s">
        <v>87</v>
      </c>
      <c r="E17" s="14" t="s">
        <v>149</v>
      </c>
      <c r="F17" s="14" t="s">
        <v>207</v>
      </c>
      <c r="G17" s="14" t="s">
        <v>74</v>
      </c>
      <c r="H17" s="14" t="s">
        <v>258</v>
      </c>
      <c r="I17" s="17">
        <v>10766060800</v>
      </c>
      <c r="J17" s="14" t="s">
        <v>54</v>
      </c>
      <c r="K17" s="17">
        <v>13995879040</v>
      </c>
      <c r="L17" s="14" t="s">
        <v>258</v>
      </c>
      <c r="M17" s="17">
        <v>10766060800</v>
      </c>
      <c r="N17" s="14" t="s">
        <v>54</v>
      </c>
      <c r="O17" s="17">
        <v>13995879040</v>
      </c>
      <c r="P17" s="17">
        <v>10766060800</v>
      </c>
      <c r="Q17" s="17">
        <v>0</v>
      </c>
      <c r="R17" s="17">
        <v>0</v>
      </c>
      <c r="S17" s="18">
        <v>0</v>
      </c>
      <c r="T17" s="14" t="s">
        <v>53</v>
      </c>
      <c r="U17" s="14" t="s">
        <v>74</v>
      </c>
      <c r="V17" s="14" t="s">
        <v>273</v>
      </c>
      <c r="W17" s="18" t="s">
        <v>74</v>
      </c>
      <c r="X17" s="18">
        <v>1</v>
      </c>
      <c r="Y17" s="14" t="s">
        <v>74</v>
      </c>
      <c r="Z17" s="14" t="s">
        <v>74</v>
      </c>
      <c r="AA17" s="18" t="s">
        <v>74</v>
      </c>
      <c r="AB17" s="18" t="s">
        <v>74</v>
      </c>
      <c r="AC17" s="14" t="s">
        <v>74</v>
      </c>
    </row>
    <row r="18" spans="1:29" x14ac:dyDescent="0.15">
      <c r="A18" s="14" t="s">
        <v>72</v>
      </c>
      <c r="B18" s="14" t="s">
        <v>11</v>
      </c>
      <c r="C18" s="14" t="s">
        <v>13</v>
      </c>
      <c r="D18" s="14" t="s">
        <v>88</v>
      </c>
      <c r="E18" s="14" t="s">
        <v>150</v>
      </c>
      <c r="F18" s="14" t="s">
        <v>208</v>
      </c>
      <c r="G18" s="14" t="s">
        <v>74</v>
      </c>
      <c r="H18" s="14" t="s">
        <v>258</v>
      </c>
      <c r="I18" s="17">
        <v>2343475200</v>
      </c>
      <c r="J18" s="14" t="s">
        <v>54</v>
      </c>
      <c r="K18" s="17">
        <v>3046517760</v>
      </c>
      <c r="L18" s="14" t="s">
        <v>258</v>
      </c>
      <c r="M18" s="17">
        <v>2343475200</v>
      </c>
      <c r="N18" s="14" t="s">
        <v>54</v>
      </c>
      <c r="O18" s="17">
        <v>3046517760</v>
      </c>
      <c r="P18" s="17">
        <v>2343475200</v>
      </c>
      <c r="Q18" s="17">
        <v>0</v>
      </c>
      <c r="R18" s="17">
        <v>0</v>
      </c>
      <c r="S18" s="18">
        <v>0</v>
      </c>
      <c r="T18" s="14" t="s">
        <v>53</v>
      </c>
      <c r="U18" s="14" t="s">
        <v>74</v>
      </c>
      <c r="V18" s="14" t="s">
        <v>273</v>
      </c>
      <c r="W18" s="18" t="s">
        <v>74</v>
      </c>
      <c r="X18" s="18">
        <v>1</v>
      </c>
      <c r="Y18" s="14" t="s">
        <v>74</v>
      </c>
      <c r="Z18" s="14" t="s">
        <v>74</v>
      </c>
      <c r="AA18" s="18" t="s">
        <v>74</v>
      </c>
      <c r="AB18" s="18" t="s">
        <v>74</v>
      </c>
      <c r="AC18" s="14" t="s">
        <v>74</v>
      </c>
    </row>
    <row r="19" spans="1:29" x14ac:dyDescent="0.15">
      <c r="A19" s="14" t="s">
        <v>72</v>
      </c>
      <c r="B19" s="14" t="s">
        <v>11</v>
      </c>
      <c r="C19" s="14" t="s">
        <v>13</v>
      </c>
      <c r="D19" s="14" t="s">
        <v>89</v>
      </c>
      <c r="E19" s="14" t="s">
        <v>151</v>
      </c>
      <c r="F19" s="14" t="s">
        <v>209</v>
      </c>
      <c r="G19" s="14" t="s">
        <v>74</v>
      </c>
      <c r="H19" s="14" t="s">
        <v>258</v>
      </c>
      <c r="I19" s="17">
        <v>1175560920</v>
      </c>
      <c r="J19" s="14" t="s">
        <v>54</v>
      </c>
      <c r="K19" s="17">
        <v>1528229196</v>
      </c>
      <c r="L19" s="14" t="s">
        <v>258</v>
      </c>
      <c r="M19" s="17">
        <v>1175560920</v>
      </c>
      <c r="N19" s="14" t="s">
        <v>54</v>
      </c>
      <c r="O19" s="17">
        <v>1528229196</v>
      </c>
      <c r="P19" s="17">
        <v>1139417200</v>
      </c>
      <c r="Q19" s="17">
        <v>36143720</v>
      </c>
      <c r="R19" s="17">
        <v>0</v>
      </c>
      <c r="S19" s="18">
        <v>0</v>
      </c>
      <c r="T19" s="14" t="s">
        <v>53</v>
      </c>
      <c r="U19" s="14" t="s">
        <v>74</v>
      </c>
      <c r="V19" s="14" t="s">
        <v>273</v>
      </c>
      <c r="W19" s="18" t="s">
        <v>74</v>
      </c>
      <c r="X19" s="18">
        <v>1</v>
      </c>
      <c r="Y19" s="14" t="s">
        <v>74</v>
      </c>
      <c r="Z19" s="14" t="s">
        <v>74</v>
      </c>
      <c r="AA19" s="18" t="s">
        <v>74</v>
      </c>
      <c r="AB19" s="18" t="s">
        <v>74</v>
      </c>
      <c r="AC19" s="14" t="s">
        <v>74</v>
      </c>
    </row>
    <row r="20" spans="1:29" x14ac:dyDescent="0.15">
      <c r="A20" s="14" t="s">
        <v>72</v>
      </c>
      <c r="B20" s="14" t="s">
        <v>11</v>
      </c>
      <c r="C20" s="14" t="s">
        <v>13</v>
      </c>
      <c r="D20" s="14" t="s">
        <v>90</v>
      </c>
      <c r="E20" s="14" t="s">
        <v>152</v>
      </c>
      <c r="F20" s="14" t="s">
        <v>210</v>
      </c>
      <c r="G20" s="14" t="s">
        <v>74</v>
      </c>
      <c r="H20" s="14" t="s">
        <v>258</v>
      </c>
      <c r="I20" s="17">
        <v>3540533920</v>
      </c>
      <c r="J20" s="14" t="s">
        <v>54</v>
      </c>
      <c r="K20" s="17">
        <v>4602694096</v>
      </c>
      <c r="L20" s="14" t="s">
        <v>258</v>
      </c>
      <c r="M20" s="17">
        <v>3540533920</v>
      </c>
      <c r="N20" s="14" t="s">
        <v>54</v>
      </c>
      <c r="O20" s="17">
        <v>4602694096</v>
      </c>
      <c r="P20" s="17">
        <v>3448163200</v>
      </c>
      <c r="Q20" s="17">
        <v>92370720</v>
      </c>
      <c r="R20" s="17">
        <v>0</v>
      </c>
      <c r="S20" s="18">
        <v>0</v>
      </c>
      <c r="T20" s="14" t="s">
        <v>53</v>
      </c>
      <c r="U20" s="14" t="s">
        <v>74</v>
      </c>
      <c r="V20" s="14" t="s">
        <v>273</v>
      </c>
      <c r="W20" s="18" t="s">
        <v>74</v>
      </c>
      <c r="X20" s="18">
        <v>1</v>
      </c>
      <c r="Y20" s="14" t="s">
        <v>74</v>
      </c>
      <c r="Z20" s="14" t="s">
        <v>74</v>
      </c>
      <c r="AA20" s="18" t="s">
        <v>74</v>
      </c>
      <c r="AB20" s="18" t="s">
        <v>74</v>
      </c>
      <c r="AC20" s="14" t="s">
        <v>74</v>
      </c>
    </row>
    <row r="21" spans="1:29" x14ac:dyDescent="0.15">
      <c r="A21" s="14" t="s">
        <v>72</v>
      </c>
      <c r="B21" s="14" t="s">
        <v>11</v>
      </c>
      <c r="C21" s="14" t="s">
        <v>13</v>
      </c>
      <c r="D21" s="14" t="s">
        <v>91</v>
      </c>
      <c r="E21" s="14" t="s">
        <v>153</v>
      </c>
      <c r="F21" s="14" t="s">
        <v>211</v>
      </c>
      <c r="G21" s="14" t="s">
        <v>74</v>
      </c>
      <c r="H21" s="14" t="s">
        <v>258</v>
      </c>
      <c r="I21" s="17">
        <v>3263358000</v>
      </c>
      <c r="J21" s="14" t="s">
        <v>54</v>
      </c>
      <c r="K21" s="17">
        <v>4242365400</v>
      </c>
      <c r="L21" s="14" t="s">
        <v>258</v>
      </c>
      <c r="M21" s="17">
        <v>3263358000</v>
      </c>
      <c r="N21" s="14" t="s">
        <v>54</v>
      </c>
      <c r="O21" s="17">
        <v>4242365400</v>
      </c>
      <c r="P21" s="17">
        <v>3178950000</v>
      </c>
      <c r="Q21" s="17">
        <v>84408000</v>
      </c>
      <c r="R21" s="17">
        <v>0</v>
      </c>
      <c r="S21" s="18">
        <v>0</v>
      </c>
      <c r="T21" s="14" t="s">
        <v>53</v>
      </c>
      <c r="U21" s="14" t="s">
        <v>74</v>
      </c>
      <c r="V21" s="14" t="s">
        <v>273</v>
      </c>
      <c r="W21" s="18" t="s">
        <v>74</v>
      </c>
      <c r="X21" s="18">
        <v>1</v>
      </c>
      <c r="Y21" s="14" t="s">
        <v>74</v>
      </c>
      <c r="Z21" s="14" t="s">
        <v>74</v>
      </c>
      <c r="AA21" s="18" t="s">
        <v>74</v>
      </c>
      <c r="AB21" s="18" t="s">
        <v>74</v>
      </c>
      <c r="AC21" s="14" t="s">
        <v>74</v>
      </c>
    </row>
    <row r="22" spans="1:29" x14ac:dyDescent="0.15">
      <c r="A22" s="14" t="s">
        <v>72</v>
      </c>
      <c r="B22" s="14" t="s">
        <v>11</v>
      </c>
      <c r="C22" s="14" t="s">
        <v>13</v>
      </c>
      <c r="D22" s="14" t="s">
        <v>92</v>
      </c>
      <c r="E22" s="14" t="s">
        <v>154</v>
      </c>
      <c r="F22" s="14" t="s">
        <v>212</v>
      </c>
      <c r="G22" s="14" t="s">
        <v>74</v>
      </c>
      <c r="H22" s="14" t="s">
        <v>258</v>
      </c>
      <c r="I22" s="17">
        <v>2559419784</v>
      </c>
      <c r="J22" s="14" t="s">
        <v>54</v>
      </c>
      <c r="K22" s="17">
        <v>3327245719.2000003</v>
      </c>
      <c r="L22" s="14" t="s">
        <v>258</v>
      </c>
      <c r="M22" s="17">
        <v>2559419784</v>
      </c>
      <c r="N22" s="14" t="s">
        <v>54</v>
      </c>
      <c r="O22" s="17">
        <v>3327245719.2000003</v>
      </c>
      <c r="P22" s="17">
        <v>2480734400</v>
      </c>
      <c r="Q22" s="17">
        <v>78685384</v>
      </c>
      <c r="R22" s="17">
        <v>0</v>
      </c>
      <c r="S22" s="18">
        <v>0</v>
      </c>
      <c r="T22" s="14" t="s">
        <v>53</v>
      </c>
      <c r="U22" s="14" t="s">
        <v>74</v>
      </c>
      <c r="V22" s="14" t="s">
        <v>273</v>
      </c>
      <c r="W22" s="18" t="s">
        <v>74</v>
      </c>
      <c r="X22" s="18">
        <v>1</v>
      </c>
      <c r="Y22" s="14" t="s">
        <v>74</v>
      </c>
      <c r="Z22" s="14" t="s">
        <v>74</v>
      </c>
      <c r="AA22" s="18" t="s">
        <v>74</v>
      </c>
      <c r="AB22" s="18" t="s">
        <v>74</v>
      </c>
      <c r="AC22" s="14" t="s">
        <v>74</v>
      </c>
    </row>
    <row r="23" spans="1:29" x14ac:dyDescent="0.15">
      <c r="A23" s="14" t="s">
        <v>72</v>
      </c>
      <c r="B23" s="14" t="s">
        <v>11</v>
      </c>
      <c r="C23" s="14" t="s">
        <v>13</v>
      </c>
      <c r="D23" s="14" t="s">
        <v>93</v>
      </c>
      <c r="E23" s="14" t="s">
        <v>155</v>
      </c>
      <c r="F23" s="14" t="s">
        <v>213</v>
      </c>
      <c r="G23" s="14" t="s">
        <v>74</v>
      </c>
      <c r="H23" s="14" t="s">
        <v>258</v>
      </c>
      <c r="I23" s="17">
        <v>5182194000</v>
      </c>
      <c r="J23" s="14" t="s">
        <v>54</v>
      </c>
      <c r="K23" s="17">
        <v>6736852200</v>
      </c>
      <c r="L23" s="14" t="s">
        <v>258</v>
      </c>
      <c r="M23" s="17">
        <v>5182194000</v>
      </c>
      <c r="N23" s="14" t="s">
        <v>54</v>
      </c>
      <c r="O23" s="17">
        <v>6736852200</v>
      </c>
      <c r="P23" s="17">
        <v>5182194000</v>
      </c>
      <c r="Q23" s="17">
        <v>0</v>
      </c>
      <c r="R23" s="17">
        <v>0</v>
      </c>
      <c r="S23" s="18">
        <v>0</v>
      </c>
      <c r="T23" s="14" t="s">
        <v>53</v>
      </c>
      <c r="U23" s="14" t="s">
        <v>74</v>
      </c>
      <c r="V23" s="14" t="s">
        <v>273</v>
      </c>
      <c r="W23" s="18" t="s">
        <v>74</v>
      </c>
      <c r="X23" s="18">
        <v>1</v>
      </c>
      <c r="Y23" s="14" t="s">
        <v>74</v>
      </c>
      <c r="Z23" s="14" t="s">
        <v>74</v>
      </c>
      <c r="AA23" s="18" t="s">
        <v>74</v>
      </c>
      <c r="AB23" s="18" t="s">
        <v>74</v>
      </c>
      <c r="AC23" s="14" t="s">
        <v>74</v>
      </c>
    </row>
    <row r="24" spans="1:29" x14ac:dyDescent="0.15">
      <c r="A24" s="14" t="s">
        <v>72</v>
      </c>
      <c r="B24" s="14" t="s">
        <v>11</v>
      </c>
      <c r="C24" s="14" t="s">
        <v>13</v>
      </c>
      <c r="D24" s="14" t="s">
        <v>94</v>
      </c>
      <c r="E24" s="14" t="s">
        <v>156</v>
      </c>
      <c r="F24" s="14" t="s">
        <v>214</v>
      </c>
      <c r="G24" s="14" t="s">
        <v>74</v>
      </c>
      <c r="H24" s="14" t="s">
        <v>258</v>
      </c>
      <c r="I24" s="17">
        <v>689587600</v>
      </c>
      <c r="J24" s="14" t="s">
        <v>54</v>
      </c>
      <c r="K24" s="17">
        <v>896463880</v>
      </c>
      <c r="L24" s="14" t="s">
        <v>258</v>
      </c>
      <c r="M24" s="17">
        <v>689587600</v>
      </c>
      <c r="N24" s="14" t="s">
        <v>54</v>
      </c>
      <c r="O24" s="17">
        <v>896463880</v>
      </c>
      <c r="P24" s="17">
        <v>689587600</v>
      </c>
      <c r="Q24" s="17">
        <v>0</v>
      </c>
      <c r="R24" s="17">
        <v>0</v>
      </c>
      <c r="S24" s="18">
        <v>0</v>
      </c>
      <c r="T24" s="14" t="s">
        <v>53</v>
      </c>
      <c r="U24" s="14" t="s">
        <v>74</v>
      </c>
      <c r="V24" s="14" t="s">
        <v>273</v>
      </c>
      <c r="W24" s="18" t="s">
        <v>74</v>
      </c>
      <c r="X24" s="18">
        <v>1</v>
      </c>
      <c r="Y24" s="14" t="s">
        <v>74</v>
      </c>
      <c r="Z24" s="14" t="s">
        <v>74</v>
      </c>
      <c r="AA24" s="18" t="s">
        <v>74</v>
      </c>
      <c r="AB24" s="18" t="s">
        <v>74</v>
      </c>
      <c r="AC24" s="14" t="s">
        <v>74</v>
      </c>
    </row>
    <row r="25" spans="1:29" x14ac:dyDescent="0.15">
      <c r="A25" s="14" t="s">
        <v>72</v>
      </c>
      <c r="B25" s="14" t="s">
        <v>11</v>
      </c>
      <c r="C25" s="14" t="s">
        <v>13</v>
      </c>
      <c r="D25" s="14" t="s">
        <v>95</v>
      </c>
      <c r="E25" s="14" t="s">
        <v>157</v>
      </c>
      <c r="F25" s="14" t="s">
        <v>215</v>
      </c>
      <c r="G25" s="14" t="s">
        <v>74</v>
      </c>
      <c r="H25" s="14" t="s">
        <v>258</v>
      </c>
      <c r="I25" s="17">
        <v>614809420</v>
      </c>
      <c r="J25" s="14" t="s">
        <v>54</v>
      </c>
      <c r="K25" s="17">
        <v>799252246</v>
      </c>
      <c r="L25" s="14" t="s">
        <v>258</v>
      </c>
      <c r="M25" s="17">
        <v>614809420</v>
      </c>
      <c r="N25" s="14" t="s">
        <v>54</v>
      </c>
      <c r="O25" s="17">
        <v>799252246</v>
      </c>
      <c r="P25" s="17">
        <v>595732500</v>
      </c>
      <c r="Q25" s="17">
        <v>19076920</v>
      </c>
      <c r="R25" s="17">
        <v>0</v>
      </c>
      <c r="S25" s="18">
        <v>0</v>
      </c>
      <c r="T25" s="14" t="s">
        <v>53</v>
      </c>
      <c r="U25" s="14" t="s">
        <v>74</v>
      </c>
      <c r="V25" s="14" t="s">
        <v>273</v>
      </c>
      <c r="W25" s="18" t="s">
        <v>74</v>
      </c>
      <c r="X25" s="18">
        <v>1</v>
      </c>
      <c r="Y25" s="14" t="s">
        <v>74</v>
      </c>
      <c r="Z25" s="14" t="s">
        <v>74</v>
      </c>
      <c r="AA25" s="18" t="s">
        <v>74</v>
      </c>
      <c r="AB25" s="18" t="s">
        <v>74</v>
      </c>
      <c r="AC25" s="14" t="s">
        <v>74</v>
      </c>
    </row>
    <row r="26" spans="1:29" x14ac:dyDescent="0.15">
      <c r="A26" s="14" t="s">
        <v>72</v>
      </c>
      <c r="B26" s="14" t="s">
        <v>11</v>
      </c>
      <c r="C26" s="14" t="s">
        <v>13</v>
      </c>
      <c r="D26" s="14" t="s">
        <v>96</v>
      </c>
      <c r="E26" s="14" t="s">
        <v>158</v>
      </c>
      <c r="F26" s="14" t="s">
        <v>216</v>
      </c>
      <c r="G26" s="14" t="s">
        <v>74</v>
      </c>
      <c r="H26" s="14" t="s">
        <v>258</v>
      </c>
      <c r="I26" s="17">
        <v>617933800</v>
      </c>
      <c r="J26" s="14" t="s">
        <v>54</v>
      </c>
      <c r="K26" s="17">
        <v>803313940</v>
      </c>
      <c r="L26" s="14" t="s">
        <v>258</v>
      </c>
      <c r="M26" s="17">
        <v>617933800</v>
      </c>
      <c r="N26" s="14" t="s">
        <v>54</v>
      </c>
      <c r="O26" s="17">
        <v>803313940</v>
      </c>
      <c r="P26" s="17">
        <v>601946400</v>
      </c>
      <c r="Q26" s="17">
        <v>15987400</v>
      </c>
      <c r="R26" s="17">
        <v>0</v>
      </c>
      <c r="S26" s="18">
        <v>0</v>
      </c>
      <c r="T26" s="14" t="s">
        <v>53</v>
      </c>
      <c r="U26" s="14" t="s">
        <v>74</v>
      </c>
      <c r="V26" s="14" t="s">
        <v>273</v>
      </c>
      <c r="W26" s="18" t="s">
        <v>74</v>
      </c>
      <c r="X26" s="18">
        <v>1</v>
      </c>
      <c r="Y26" s="14" t="s">
        <v>74</v>
      </c>
      <c r="Z26" s="14" t="s">
        <v>74</v>
      </c>
      <c r="AA26" s="18" t="s">
        <v>74</v>
      </c>
      <c r="AB26" s="18" t="s">
        <v>74</v>
      </c>
      <c r="AC26" s="14" t="s">
        <v>74</v>
      </c>
    </row>
    <row r="27" spans="1:29" x14ac:dyDescent="0.15">
      <c r="A27" s="14" t="s">
        <v>72</v>
      </c>
      <c r="B27" s="14" t="s">
        <v>11</v>
      </c>
      <c r="C27" s="14" t="s">
        <v>13</v>
      </c>
      <c r="D27" s="14" t="s">
        <v>97</v>
      </c>
      <c r="E27" s="14" t="s">
        <v>159</v>
      </c>
      <c r="F27" s="14" t="s">
        <v>217</v>
      </c>
      <c r="G27" s="14" t="s">
        <v>74</v>
      </c>
      <c r="H27" s="14" t="s">
        <v>258</v>
      </c>
      <c r="I27" s="17">
        <v>11515664500</v>
      </c>
      <c r="J27" s="14" t="s">
        <v>54</v>
      </c>
      <c r="K27" s="17">
        <v>14970363850</v>
      </c>
      <c r="L27" s="14" t="s">
        <v>258</v>
      </c>
      <c r="M27" s="17">
        <v>11515664500</v>
      </c>
      <c r="N27" s="14" t="s">
        <v>54</v>
      </c>
      <c r="O27" s="17">
        <v>14970363850</v>
      </c>
      <c r="P27" s="17">
        <v>11234475000</v>
      </c>
      <c r="Q27" s="17">
        <v>281189500</v>
      </c>
      <c r="R27" s="17">
        <v>0</v>
      </c>
      <c r="S27" s="18">
        <v>0</v>
      </c>
      <c r="T27" s="14" t="s">
        <v>53</v>
      </c>
      <c r="U27" s="14" t="s">
        <v>74</v>
      </c>
      <c r="V27" s="14" t="s">
        <v>273</v>
      </c>
      <c r="W27" s="18" t="s">
        <v>74</v>
      </c>
      <c r="X27" s="18">
        <v>1</v>
      </c>
      <c r="Y27" s="14" t="s">
        <v>74</v>
      </c>
      <c r="Z27" s="14" t="s">
        <v>74</v>
      </c>
      <c r="AA27" s="18" t="s">
        <v>74</v>
      </c>
      <c r="AB27" s="18" t="s">
        <v>74</v>
      </c>
      <c r="AC27" s="14" t="s">
        <v>74</v>
      </c>
    </row>
    <row r="28" spans="1:29" x14ac:dyDescent="0.15">
      <c r="A28" s="14" t="s">
        <v>72</v>
      </c>
      <c r="B28" s="14" t="s">
        <v>11</v>
      </c>
      <c r="C28" s="14" t="s">
        <v>13</v>
      </c>
      <c r="D28" s="14" t="s">
        <v>98</v>
      </c>
      <c r="E28" s="14" t="s">
        <v>160</v>
      </c>
      <c r="F28" s="14" t="s">
        <v>218</v>
      </c>
      <c r="G28" s="14" t="s">
        <v>74</v>
      </c>
      <c r="H28" s="14" t="s">
        <v>258</v>
      </c>
      <c r="I28" s="17">
        <v>448320420</v>
      </c>
      <c r="J28" s="14" t="s">
        <v>54</v>
      </c>
      <c r="K28" s="17">
        <v>582816546</v>
      </c>
      <c r="L28" s="14" t="s">
        <v>258</v>
      </c>
      <c r="M28" s="17">
        <v>448320420</v>
      </c>
      <c r="N28" s="14" t="s">
        <v>54</v>
      </c>
      <c r="O28" s="17">
        <v>582816546</v>
      </c>
      <c r="P28" s="17">
        <v>442543500</v>
      </c>
      <c r="Q28" s="17">
        <v>5776920</v>
      </c>
      <c r="R28" s="17">
        <v>0</v>
      </c>
      <c r="S28" s="18">
        <v>0</v>
      </c>
      <c r="T28" s="14" t="s">
        <v>53</v>
      </c>
      <c r="U28" s="14" t="s">
        <v>74</v>
      </c>
      <c r="V28" s="14" t="s">
        <v>273</v>
      </c>
      <c r="W28" s="18" t="s">
        <v>74</v>
      </c>
      <c r="X28" s="18">
        <v>1</v>
      </c>
      <c r="Y28" s="14" t="s">
        <v>74</v>
      </c>
      <c r="Z28" s="14" t="s">
        <v>74</v>
      </c>
      <c r="AA28" s="18" t="s">
        <v>74</v>
      </c>
      <c r="AB28" s="18" t="s">
        <v>74</v>
      </c>
      <c r="AC28" s="14" t="s">
        <v>74</v>
      </c>
    </row>
    <row r="29" spans="1:29" x14ac:dyDescent="0.15">
      <c r="A29" s="14" t="s">
        <v>72</v>
      </c>
      <c r="B29" s="14" t="s">
        <v>11</v>
      </c>
      <c r="C29" s="14" t="s">
        <v>13</v>
      </c>
      <c r="D29" s="14" t="s">
        <v>99</v>
      </c>
      <c r="E29" s="14" t="s">
        <v>161</v>
      </c>
      <c r="F29" s="14" t="s">
        <v>219</v>
      </c>
      <c r="G29" s="14" t="s">
        <v>74</v>
      </c>
      <c r="H29" s="14" t="s">
        <v>258</v>
      </c>
      <c r="I29" s="17">
        <v>4402967000</v>
      </c>
      <c r="J29" s="14" t="s">
        <v>54</v>
      </c>
      <c r="K29" s="17">
        <v>5723857100</v>
      </c>
      <c r="L29" s="14" t="s">
        <v>258</v>
      </c>
      <c r="M29" s="17">
        <v>4402967000</v>
      </c>
      <c r="N29" s="14" t="s">
        <v>54</v>
      </c>
      <c r="O29" s="17">
        <v>5723857100</v>
      </c>
      <c r="P29" s="17">
        <v>4282110400</v>
      </c>
      <c r="Q29" s="17">
        <v>120856600</v>
      </c>
      <c r="R29" s="17">
        <v>0</v>
      </c>
      <c r="S29" s="18">
        <v>0</v>
      </c>
      <c r="T29" s="14" t="s">
        <v>53</v>
      </c>
      <c r="U29" s="14" t="s">
        <v>74</v>
      </c>
      <c r="V29" s="14" t="s">
        <v>273</v>
      </c>
      <c r="W29" s="18" t="s">
        <v>74</v>
      </c>
      <c r="X29" s="18">
        <v>1</v>
      </c>
      <c r="Y29" s="14" t="s">
        <v>74</v>
      </c>
      <c r="Z29" s="14" t="s">
        <v>74</v>
      </c>
      <c r="AA29" s="18" t="s">
        <v>74</v>
      </c>
      <c r="AB29" s="18" t="s">
        <v>74</v>
      </c>
      <c r="AC29" s="14" t="s">
        <v>74</v>
      </c>
    </row>
    <row r="30" spans="1:29" x14ac:dyDescent="0.15">
      <c r="A30" s="14" t="s">
        <v>72</v>
      </c>
      <c r="B30" s="14" t="s">
        <v>11</v>
      </c>
      <c r="C30" s="14" t="s">
        <v>13</v>
      </c>
      <c r="D30" s="14" t="s">
        <v>100</v>
      </c>
      <c r="E30" s="14" t="s">
        <v>162</v>
      </c>
      <c r="F30" s="14" t="s">
        <v>220</v>
      </c>
      <c r="G30" s="14" t="s">
        <v>74</v>
      </c>
      <c r="H30" s="14" t="s">
        <v>258</v>
      </c>
      <c r="I30" s="17">
        <v>2435325200</v>
      </c>
      <c r="J30" s="14" t="s">
        <v>54</v>
      </c>
      <c r="K30" s="17">
        <v>3165922760</v>
      </c>
      <c r="L30" s="14" t="s">
        <v>258</v>
      </c>
      <c r="M30" s="17">
        <v>2435325200</v>
      </c>
      <c r="N30" s="14" t="s">
        <v>54</v>
      </c>
      <c r="O30" s="17">
        <v>3165922760</v>
      </c>
      <c r="P30" s="17">
        <v>2364593000</v>
      </c>
      <c r="Q30" s="17">
        <v>70732200</v>
      </c>
      <c r="R30" s="17">
        <v>0</v>
      </c>
      <c r="S30" s="18">
        <v>0</v>
      </c>
      <c r="T30" s="14" t="s">
        <v>53</v>
      </c>
      <c r="U30" s="14" t="s">
        <v>74</v>
      </c>
      <c r="V30" s="14" t="s">
        <v>273</v>
      </c>
      <c r="W30" s="18" t="s">
        <v>74</v>
      </c>
      <c r="X30" s="18">
        <v>1</v>
      </c>
      <c r="Y30" s="14" t="s">
        <v>74</v>
      </c>
      <c r="Z30" s="14" t="s">
        <v>74</v>
      </c>
      <c r="AA30" s="18" t="s">
        <v>74</v>
      </c>
      <c r="AB30" s="18" t="s">
        <v>74</v>
      </c>
      <c r="AC30" s="14" t="s">
        <v>74</v>
      </c>
    </row>
    <row r="31" spans="1:29" x14ac:dyDescent="0.15">
      <c r="A31" s="14" t="s">
        <v>72</v>
      </c>
      <c r="B31" s="14" t="s">
        <v>11</v>
      </c>
      <c r="C31" s="14" t="s">
        <v>13</v>
      </c>
      <c r="D31" s="14" t="s">
        <v>101</v>
      </c>
      <c r="E31" s="14" t="s">
        <v>163</v>
      </c>
      <c r="F31" s="14" t="s">
        <v>221</v>
      </c>
      <c r="G31" s="14" t="s">
        <v>74</v>
      </c>
      <c r="H31" s="14" t="s">
        <v>258</v>
      </c>
      <c r="I31" s="17">
        <v>450139232</v>
      </c>
      <c r="J31" s="14" t="s">
        <v>54</v>
      </c>
      <c r="K31" s="17">
        <v>585181001.60000002</v>
      </c>
      <c r="L31" s="14" t="s">
        <v>258</v>
      </c>
      <c r="M31" s="17">
        <v>450139232</v>
      </c>
      <c r="N31" s="14" t="s">
        <v>54</v>
      </c>
      <c r="O31" s="17">
        <v>585181001.60000002</v>
      </c>
      <c r="P31" s="17">
        <v>439915800</v>
      </c>
      <c r="Q31" s="17">
        <v>10223432</v>
      </c>
      <c r="R31" s="17">
        <v>0</v>
      </c>
      <c r="S31" s="18">
        <v>0</v>
      </c>
      <c r="T31" s="14" t="s">
        <v>53</v>
      </c>
      <c r="U31" s="14" t="s">
        <v>74</v>
      </c>
      <c r="V31" s="14" t="s">
        <v>273</v>
      </c>
      <c r="W31" s="18" t="s">
        <v>74</v>
      </c>
      <c r="X31" s="18">
        <v>1</v>
      </c>
      <c r="Y31" s="14" t="s">
        <v>74</v>
      </c>
      <c r="Z31" s="14" t="s">
        <v>74</v>
      </c>
      <c r="AA31" s="18" t="s">
        <v>74</v>
      </c>
      <c r="AB31" s="18" t="s">
        <v>74</v>
      </c>
      <c r="AC31" s="14" t="s">
        <v>74</v>
      </c>
    </row>
    <row r="32" spans="1:29" x14ac:dyDescent="0.15">
      <c r="A32" s="14" t="s">
        <v>72</v>
      </c>
      <c r="B32" s="14" t="s">
        <v>11</v>
      </c>
      <c r="C32" s="14" t="s">
        <v>13</v>
      </c>
      <c r="D32" s="14" t="s">
        <v>102</v>
      </c>
      <c r="E32" s="14" t="s">
        <v>164</v>
      </c>
      <c r="F32" s="14" t="s">
        <v>222</v>
      </c>
      <c r="G32" s="14" t="s">
        <v>74</v>
      </c>
      <c r="H32" s="14" t="s">
        <v>258</v>
      </c>
      <c r="I32" s="17">
        <v>5592358801</v>
      </c>
      <c r="J32" s="14" t="s">
        <v>54</v>
      </c>
      <c r="K32" s="17">
        <v>7270066441.3000002</v>
      </c>
      <c r="L32" s="14" t="s">
        <v>258</v>
      </c>
      <c r="M32" s="17">
        <v>5592358801</v>
      </c>
      <c r="N32" s="14" t="s">
        <v>54</v>
      </c>
      <c r="O32" s="17">
        <v>7270066441.3000002</v>
      </c>
      <c r="P32" s="17">
        <v>5507840000</v>
      </c>
      <c r="Q32" s="17">
        <v>84518801</v>
      </c>
      <c r="R32" s="17">
        <v>0</v>
      </c>
      <c r="S32" s="18">
        <v>0</v>
      </c>
      <c r="T32" s="14" t="s">
        <v>53</v>
      </c>
      <c r="U32" s="14" t="s">
        <v>74</v>
      </c>
      <c r="V32" s="14" t="s">
        <v>273</v>
      </c>
      <c r="W32" s="18" t="s">
        <v>74</v>
      </c>
      <c r="X32" s="18">
        <v>1</v>
      </c>
      <c r="Y32" s="14" t="s">
        <v>74</v>
      </c>
      <c r="Z32" s="14" t="s">
        <v>74</v>
      </c>
      <c r="AA32" s="18" t="s">
        <v>74</v>
      </c>
      <c r="AB32" s="18" t="s">
        <v>74</v>
      </c>
      <c r="AC32" s="14" t="s">
        <v>74</v>
      </c>
    </row>
    <row r="33" spans="1:29" x14ac:dyDescent="0.15">
      <c r="A33" s="14" t="s">
        <v>72</v>
      </c>
      <c r="B33" s="14" t="s">
        <v>11</v>
      </c>
      <c r="C33" s="14" t="s">
        <v>13</v>
      </c>
      <c r="D33" s="14" t="s">
        <v>103</v>
      </c>
      <c r="E33" s="14" t="s">
        <v>165</v>
      </c>
      <c r="F33" s="14" t="s">
        <v>223</v>
      </c>
      <c r="G33" s="14" t="s">
        <v>74</v>
      </c>
      <c r="H33" s="14" t="s">
        <v>258</v>
      </c>
      <c r="I33" s="17">
        <v>472881500</v>
      </c>
      <c r="J33" s="14" t="s">
        <v>54</v>
      </c>
      <c r="K33" s="17">
        <v>614745950</v>
      </c>
      <c r="L33" s="14" t="s">
        <v>258</v>
      </c>
      <c r="M33" s="17">
        <v>472881500</v>
      </c>
      <c r="N33" s="14" t="s">
        <v>54</v>
      </c>
      <c r="O33" s="17">
        <v>614745950</v>
      </c>
      <c r="P33" s="17">
        <v>472881500</v>
      </c>
      <c r="Q33" s="17">
        <v>0</v>
      </c>
      <c r="R33" s="17">
        <v>0</v>
      </c>
      <c r="S33" s="18">
        <v>0</v>
      </c>
      <c r="T33" s="14" t="s">
        <v>53</v>
      </c>
      <c r="U33" s="14" t="s">
        <v>74</v>
      </c>
      <c r="V33" s="14" t="s">
        <v>273</v>
      </c>
      <c r="W33" s="18" t="s">
        <v>74</v>
      </c>
      <c r="X33" s="18">
        <v>1</v>
      </c>
      <c r="Y33" s="14" t="s">
        <v>74</v>
      </c>
      <c r="Z33" s="14" t="s">
        <v>74</v>
      </c>
      <c r="AA33" s="18" t="s">
        <v>74</v>
      </c>
      <c r="AB33" s="18" t="s">
        <v>74</v>
      </c>
      <c r="AC33" s="14" t="s">
        <v>74</v>
      </c>
    </row>
    <row r="34" spans="1:29" x14ac:dyDescent="0.15">
      <c r="A34" s="14" t="s">
        <v>72</v>
      </c>
      <c r="B34" s="14" t="s">
        <v>11</v>
      </c>
      <c r="C34" s="14" t="s">
        <v>13</v>
      </c>
      <c r="D34" s="14" t="s">
        <v>104</v>
      </c>
      <c r="E34" s="14" t="s">
        <v>166</v>
      </c>
      <c r="F34" s="14" t="s">
        <v>224</v>
      </c>
      <c r="G34" s="14" t="s">
        <v>74</v>
      </c>
      <c r="H34" s="14" t="s">
        <v>258</v>
      </c>
      <c r="I34" s="17">
        <v>1352373750</v>
      </c>
      <c r="J34" s="14" t="s">
        <v>54</v>
      </c>
      <c r="K34" s="17">
        <v>1758085875</v>
      </c>
      <c r="L34" s="14" t="s">
        <v>258</v>
      </c>
      <c r="M34" s="17">
        <v>1352373750</v>
      </c>
      <c r="N34" s="14" t="s">
        <v>54</v>
      </c>
      <c r="O34" s="17">
        <v>1758085875</v>
      </c>
      <c r="P34" s="17">
        <v>1352373750</v>
      </c>
      <c r="Q34" s="17">
        <v>0</v>
      </c>
      <c r="R34" s="17">
        <v>0</v>
      </c>
      <c r="S34" s="18">
        <v>0</v>
      </c>
      <c r="T34" s="14" t="s">
        <v>53</v>
      </c>
      <c r="U34" s="14" t="s">
        <v>74</v>
      </c>
      <c r="V34" s="14" t="s">
        <v>273</v>
      </c>
      <c r="W34" s="18" t="s">
        <v>74</v>
      </c>
      <c r="X34" s="18">
        <v>1</v>
      </c>
      <c r="Y34" s="14" t="s">
        <v>74</v>
      </c>
      <c r="Z34" s="14" t="s">
        <v>74</v>
      </c>
      <c r="AA34" s="18" t="s">
        <v>74</v>
      </c>
      <c r="AB34" s="18" t="s">
        <v>74</v>
      </c>
      <c r="AC34" s="14" t="s">
        <v>74</v>
      </c>
    </row>
    <row r="35" spans="1:29" x14ac:dyDescent="0.15">
      <c r="A35" s="14" t="s">
        <v>72</v>
      </c>
      <c r="B35" s="14" t="s">
        <v>11</v>
      </c>
      <c r="C35" s="14" t="s">
        <v>13</v>
      </c>
      <c r="D35" s="14" t="s">
        <v>105</v>
      </c>
      <c r="E35" s="14" t="s">
        <v>167</v>
      </c>
      <c r="F35" s="14" t="s">
        <v>225</v>
      </c>
      <c r="G35" s="14" t="s">
        <v>74</v>
      </c>
      <c r="H35" s="14" t="s">
        <v>258</v>
      </c>
      <c r="I35" s="17">
        <v>2843269164</v>
      </c>
      <c r="J35" s="14" t="s">
        <v>54</v>
      </c>
      <c r="K35" s="17">
        <v>3696249913.2000003</v>
      </c>
      <c r="L35" s="14" t="s">
        <v>258</v>
      </c>
      <c r="M35" s="17">
        <v>2843269164</v>
      </c>
      <c r="N35" s="14" t="s">
        <v>54</v>
      </c>
      <c r="O35" s="17">
        <v>3696249913.2000003</v>
      </c>
      <c r="P35" s="17">
        <v>2767579100</v>
      </c>
      <c r="Q35" s="17">
        <v>75690064</v>
      </c>
      <c r="R35" s="17">
        <v>0</v>
      </c>
      <c r="S35" s="18">
        <v>0</v>
      </c>
      <c r="T35" s="14" t="s">
        <v>53</v>
      </c>
      <c r="U35" s="14" t="s">
        <v>74</v>
      </c>
      <c r="V35" s="14" t="s">
        <v>273</v>
      </c>
      <c r="W35" s="18" t="s">
        <v>74</v>
      </c>
      <c r="X35" s="18">
        <v>1</v>
      </c>
      <c r="Y35" s="14" t="s">
        <v>74</v>
      </c>
      <c r="Z35" s="14" t="s">
        <v>74</v>
      </c>
      <c r="AA35" s="18" t="s">
        <v>74</v>
      </c>
      <c r="AB35" s="18" t="s">
        <v>74</v>
      </c>
      <c r="AC35" s="14" t="s">
        <v>74</v>
      </c>
    </row>
    <row r="36" spans="1:29" x14ac:dyDescent="0.15">
      <c r="A36" s="14" t="s">
        <v>72</v>
      </c>
      <c r="B36" s="14" t="s">
        <v>11</v>
      </c>
      <c r="C36" s="14" t="s">
        <v>13</v>
      </c>
      <c r="D36" s="14" t="s">
        <v>106</v>
      </c>
      <c r="E36" s="14" t="s">
        <v>168</v>
      </c>
      <c r="F36" s="14" t="s">
        <v>226</v>
      </c>
      <c r="G36" s="14" t="s">
        <v>74</v>
      </c>
      <c r="H36" s="14" t="s">
        <v>258</v>
      </c>
      <c r="I36" s="17">
        <v>1318901876</v>
      </c>
      <c r="J36" s="14" t="s">
        <v>54</v>
      </c>
      <c r="K36" s="17">
        <v>1714572438.8</v>
      </c>
      <c r="L36" s="14" t="s">
        <v>258</v>
      </c>
      <c r="M36" s="17">
        <v>1318901876</v>
      </c>
      <c r="N36" s="14" t="s">
        <v>54</v>
      </c>
      <c r="O36" s="17">
        <v>1714572438.8</v>
      </c>
      <c r="P36" s="17">
        <v>1280180600</v>
      </c>
      <c r="Q36" s="17">
        <v>38721276</v>
      </c>
      <c r="R36" s="17">
        <v>0</v>
      </c>
      <c r="S36" s="18">
        <v>0</v>
      </c>
      <c r="T36" s="14" t="s">
        <v>53</v>
      </c>
      <c r="U36" s="14" t="s">
        <v>74</v>
      </c>
      <c r="V36" s="14" t="s">
        <v>273</v>
      </c>
      <c r="W36" s="18" t="s">
        <v>74</v>
      </c>
      <c r="X36" s="18">
        <v>1</v>
      </c>
      <c r="Y36" s="14" t="s">
        <v>74</v>
      </c>
      <c r="Z36" s="14" t="s">
        <v>74</v>
      </c>
      <c r="AA36" s="18" t="s">
        <v>74</v>
      </c>
      <c r="AB36" s="18" t="s">
        <v>74</v>
      </c>
      <c r="AC36" s="14" t="s">
        <v>74</v>
      </c>
    </row>
    <row r="37" spans="1:29" x14ac:dyDescent="0.15">
      <c r="A37" s="14" t="s">
        <v>72</v>
      </c>
      <c r="B37" s="14" t="s">
        <v>11</v>
      </c>
      <c r="C37" s="14" t="s">
        <v>13</v>
      </c>
      <c r="D37" s="14" t="s">
        <v>107</v>
      </c>
      <c r="E37" s="14" t="s">
        <v>169</v>
      </c>
      <c r="F37" s="14" t="s">
        <v>227</v>
      </c>
      <c r="G37" s="14" t="s">
        <v>74</v>
      </c>
      <c r="H37" s="14" t="s">
        <v>258</v>
      </c>
      <c r="I37" s="17">
        <v>431727950</v>
      </c>
      <c r="J37" s="14" t="s">
        <v>54</v>
      </c>
      <c r="K37" s="17">
        <v>561246335</v>
      </c>
      <c r="L37" s="14" t="s">
        <v>258</v>
      </c>
      <c r="M37" s="17">
        <v>431727950</v>
      </c>
      <c r="N37" s="14" t="s">
        <v>54</v>
      </c>
      <c r="O37" s="17">
        <v>561246335</v>
      </c>
      <c r="P37" s="17">
        <v>420863200</v>
      </c>
      <c r="Q37" s="17">
        <v>10864750</v>
      </c>
      <c r="R37" s="17">
        <v>0</v>
      </c>
      <c r="S37" s="18">
        <v>0</v>
      </c>
      <c r="T37" s="14" t="s">
        <v>53</v>
      </c>
      <c r="U37" s="14" t="s">
        <v>74</v>
      </c>
      <c r="V37" s="14" t="s">
        <v>273</v>
      </c>
      <c r="W37" s="18" t="s">
        <v>74</v>
      </c>
      <c r="X37" s="18">
        <v>1</v>
      </c>
      <c r="Y37" s="14" t="s">
        <v>74</v>
      </c>
      <c r="Z37" s="14" t="s">
        <v>74</v>
      </c>
      <c r="AA37" s="18" t="s">
        <v>74</v>
      </c>
      <c r="AB37" s="18" t="s">
        <v>74</v>
      </c>
      <c r="AC37" s="14" t="s">
        <v>74</v>
      </c>
    </row>
    <row r="38" spans="1:29" x14ac:dyDescent="0.15">
      <c r="A38" s="14" t="s">
        <v>72</v>
      </c>
      <c r="B38" s="14" t="s">
        <v>11</v>
      </c>
      <c r="C38" s="14" t="s">
        <v>13</v>
      </c>
      <c r="D38" s="14" t="s">
        <v>108</v>
      </c>
      <c r="E38" s="14" t="s">
        <v>170</v>
      </c>
      <c r="F38" s="14" t="s">
        <v>228</v>
      </c>
      <c r="G38" s="14" t="s">
        <v>74</v>
      </c>
      <c r="H38" s="14" t="s">
        <v>258</v>
      </c>
      <c r="I38" s="17">
        <v>1414379300</v>
      </c>
      <c r="J38" s="14" t="s">
        <v>54</v>
      </c>
      <c r="K38" s="17">
        <v>1838693090</v>
      </c>
      <c r="L38" s="14" t="s">
        <v>258</v>
      </c>
      <c r="M38" s="17">
        <v>1414379300</v>
      </c>
      <c r="N38" s="14" t="s">
        <v>54</v>
      </c>
      <c r="O38" s="17">
        <v>1838693090</v>
      </c>
      <c r="P38" s="17">
        <v>1385897000</v>
      </c>
      <c r="Q38" s="17">
        <v>28482300</v>
      </c>
      <c r="R38" s="17">
        <v>0</v>
      </c>
      <c r="S38" s="18">
        <v>0</v>
      </c>
      <c r="T38" s="14" t="s">
        <v>53</v>
      </c>
      <c r="U38" s="14" t="s">
        <v>74</v>
      </c>
      <c r="V38" s="14" t="s">
        <v>273</v>
      </c>
      <c r="W38" s="18" t="s">
        <v>74</v>
      </c>
      <c r="X38" s="18">
        <v>1</v>
      </c>
      <c r="Y38" s="14" t="s">
        <v>74</v>
      </c>
      <c r="Z38" s="14" t="s">
        <v>74</v>
      </c>
      <c r="AA38" s="18" t="s">
        <v>74</v>
      </c>
      <c r="AB38" s="18" t="s">
        <v>74</v>
      </c>
      <c r="AC38" s="14" t="s">
        <v>74</v>
      </c>
    </row>
    <row r="39" spans="1:29" x14ac:dyDescent="0.15">
      <c r="A39" s="14" t="s">
        <v>72</v>
      </c>
      <c r="B39" s="14" t="s">
        <v>11</v>
      </c>
      <c r="C39" s="14" t="s">
        <v>13</v>
      </c>
      <c r="D39" s="14" t="s">
        <v>109</v>
      </c>
      <c r="E39" s="14" t="s">
        <v>171</v>
      </c>
      <c r="F39" s="14" t="s">
        <v>229</v>
      </c>
      <c r="G39" s="14" t="s">
        <v>74</v>
      </c>
      <c r="H39" s="14" t="s">
        <v>258</v>
      </c>
      <c r="I39" s="17">
        <v>291161315</v>
      </c>
      <c r="J39" s="14" t="s">
        <v>54</v>
      </c>
      <c r="K39" s="17">
        <v>378509709.5</v>
      </c>
      <c r="L39" s="14" t="s">
        <v>258</v>
      </c>
      <c r="M39" s="17">
        <v>291161315</v>
      </c>
      <c r="N39" s="14" t="s">
        <v>54</v>
      </c>
      <c r="O39" s="17">
        <v>378509709.5</v>
      </c>
      <c r="P39" s="17">
        <v>288254400</v>
      </c>
      <c r="Q39" s="17">
        <v>2906915</v>
      </c>
      <c r="R39" s="17">
        <v>0</v>
      </c>
      <c r="S39" s="18">
        <v>0</v>
      </c>
      <c r="T39" s="14" t="s">
        <v>53</v>
      </c>
      <c r="U39" s="14" t="s">
        <v>74</v>
      </c>
      <c r="V39" s="14" t="s">
        <v>273</v>
      </c>
      <c r="W39" s="18" t="s">
        <v>74</v>
      </c>
      <c r="X39" s="18">
        <v>1</v>
      </c>
      <c r="Y39" s="14" t="s">
        <v>74</v>
      </c>
      <c r="Z39" s="14" t="s">
        <v>74</v>
      </c>
      <c r="AA39" s="18" t="s">
        <v>74</v>
      </c>
      <c r="AB39" s="18" t="s">
        <v>74</v>
      </c>
      <c r="AC39" s="14" t="s">
        <v>74</v>
      </c>
    </row>
    <row r="40" spans="1:29" x14ac:dyDescent="0.15">
      <c r="A40" s="14" t="s">
        <v>72</v>
      </c>
      <c r="B40" s="14" t="s">
        <v>11</v>
      </c>
      <c r="C40" s="14" t="s">
        <v>13</v>
      </c>
      <c r="D40" s="14" t="s">
        <v>110</v>
      </c>
      <c r="E40" s="14" t="s">
        <v>172</v>
      </c>
      <c r="F40" s="14" t="s">
        <v>230</v>
      </c>
      <c r="G40" s="14" t="s">
        <v>74</v>
      </c>
      <c r="H40" s="14" t="s">
        <v>258</v>
      </c>
      <c r="I40" s="17">
        <v>18666536766</v>
      </c>
      <c r="J40" s="14" t="s">
        <v>54</v>
      </c>
      <c r="K40" s="17">
        <v>24266497795.799999</v>
      </c>
      <c r="L40" s="14" t="s">
        <v>258</v>
      </c>
      <c r="M40" s="17">
        <v>18666536766</v>
      </c>
      <c r="N40" s="14" t="s">
        <v>54</v>
      </c>
      <c r="O40" s="17">
        <v>24266497795.799999</v>
      </c>
      <c r="P40" s="17">
        <v>18312615900</v>
      </c>
      <c r="Q40" s="17">
        <v>353920866</v>
      </c>
      <c r="R40" s="17">
        <v>0</v>
      </c>
      <c r="S40" s="18">
        <v>0</v>
      </c>
      <c r="T40" s="14" t="s">
        <v>53</v>
      </c>
      <c r="U40" s="14" t="s">
        <v>74</v>
      </c>
      <c r="V40" s="14" t="s">
        <v>273</v>
      </c>
      <c r="W40" s="18" t="s">
        <v>74</v>
      </c>
      <c r="X40" s="18">
        <v>1</v>
      </c>
      <c r="Y40" s="14" t="s">
        <v>74</v>
      </c>
      <c r="Z40" s="14" t="s">
        <v>74</v>
      </c>
      <c r="AA40" s="18" t="s">
        <v>74</v>
      </c>
      <c r="AB40" s="18" t="s">
        <v>74</v>
      </c>
      <c r="AC40" s="14" t="s">
        <v>74</v>
      </c>
    </row>
    <row r="41" spans="1:29" x14ac:dyDescent="0.15">
      <c r="A41" s="14" t="s">
        <v>72</v>
      </c>
      <c r="B41" s="14" t="s">
        <v>11</v>
      </c>
      <c r="C41" s="14" t="s">
        <v>13</v>
      </c>
      <c r="D41" s="14" t="s">
        <v>111</v>
      </c>
      <c r="E41" s="14" t="s">
        <v>173</v>
      </c>
      <c r="F41" s="14" t="s">
        <v>231</v>
      </c>
      <c r="G41" s="14" t="s">
        <v>74</v>
      </c>
      <c r="H41" s="14" t="s">
        <v>258</v>
      </c>
      <c r="I41" s="17">
        <v>14843029300</v>
      </c>
      <c r="J41" s="14" t="s">
        <v>54</v>
      </c>
      <c r="K41" s="17">
        <v>19295938090</v>
      </c>
      <c r="L41" s="14" t="s">
        <v>258</v>
      </c>
      <c r="M41" s="17">
        <v>14843029300</v>
      </c>
      <c r="N41" s="14" t="s">
        <v>54</v>
      </c>
      <c r="O41" s="17">
        <v>19295938090</v>
      </c>
      <c r="P41" s="17">
        <v>14843029300</v>
      </c>
      <c r="Q41" s="17">
        <v>0</v>
      </c>
      <c r="R41" s="17">
        <v>0</v>
      </c>
      <c r="S41" s="18">
        <v>0</v>
      </c>
      <c r="T41" s="14" t="s">
        <v>53</v>
      </c>
      <c r="U41" s="14" t="s">
        <v>74</v>
      </c>
      <c r="V41" s="14" t="s">
        <v>273</v>
      </c>
      <c r="W41" s="18" t="s">
        <v>74</v>
      </c>
      <c r="X41" s="18">
        <v>1</v>
      </c>
      <c r="Y41" s="14" t="s">
        <v>74</v>
      </c>
      <c r="Z41" s="14" t="s">
        <v>74</v>
      </c>
      <c r="AA41" s="18" t="s">
        <v>74</v>
      </c>
      <c r="AB41" s="18" t="s">
        <v>74</v>
      </c>
      <c r="AC41" s="14" t="s">
        <v>74</v>
      </c>
    </row>
    <row r="42" spans="1:29" x14ac:dyDescent="0.15">
      <c r="A42" s="14" t="s">
        <v>72</v>
      </c>
      <c r="B42" s="14" t="s">
        <v>11</v>
      </c>
      <c r="C42" s="14" t="s">
        <v>13</v>
      </c>
      <c r="D42" s="14" t="s">
        <v>112</v>
      </c>
      <c r="E42" s="14" t="s">
        <v>174</v>
      </c>
      <c r="F42" s="14" t="s">
        <v>232</v>
      </c>
      <c r="G42" s="14" t="s">
        <v>74</v>
      </c>
      <c r="H42" s="14" t="s">
        <v>258</v>
      </c>
      <c r="I42" s="17">
        <v>14430005067</v>
      </c>
      <c r="J42" s="14" t="s">
        <v>54</v>
      </c>
      <c r="K42" s="17">
        <v>18759006587.100002</v>
      </c>
      <c r="L42" s="14" t="s">
        <v>258</v>
      </c>
      <c r="M42" s="17">
        <v>14430005067</v>
      </c>
      <c r="N42" s="14" t="s">
        <v>54</v>
      </c>
      <c r="O42" s="17">
        <v>18759006587.100002</v>
      </c>
      <c r="P42" s="17">
        <v>14060340200</v>
      </c>
      <c r="Q42" s="17">
        <v>369664867</v>
      </c>
      <c r="R42" s="17">
        <v>0</v>
      </c>
      <c r="S42" s="18">
        <v>0</v>
      </c>
      <c r="T42" s="14" t="s">
        <v>53</v>
      </c>
      <c r="U42" s="14" t="s">
        <v>74</v>
      </c>
      <c r="V42" s="14" t="s">
        <v>273</v>
      </c>
      <c r="W42" s="18" t="s">
        <v>74</v>
      </c>
      <c r="X42" s="18">
        <v>1</v>
      </c>
      <c r="Y42" s="14" t="s">
        <v>74</v>
      </c>
      <c r="Z42" s="14" t="s">
        <v>74</v>
      </c>
      <c r="AA42" s="18" t="s">
        <v>74</v>
      </c>
      <c r="AB42" s="18" t="s">
        <v>74</v>
      </c>
      <c r="AC42" s="14" t="s">
        <v>74</v>
      </c>
    </row>
    <row r="43" spans="1:29" x14ac:dyDescent="0.15">
      <c r="A43" s="14" t="s">
        <v>72</v>
      </c>
      <c r="B43" s="14" t="s">
        <v>11</v>
      </c>
      <c r="C43" s="14" t="s">
        <v>13</v>
      </c>
      <c r="D43" s="14" t="s">
        <v>113</v>
      </c>
      <c r="E43" s="14" t="s">
        <v>175</v>
      </c>
      <c r="F43" s="14" t="s">
        <v>233</v>
      </c>
      <c r="G43" s="14" t="s">
        <v>74</v>
      </c>
      <c r="H43" s="14" t="s">
        <v>258</v>
      </c>
      <c r="I43" s="17">
        <v>9542164150</v>
      </c>
      <c r="J43" s="14" t="s">
        <v>54</v>
      </c>
      <c r="K43" s="17">
        <v>12404813395</v>
      </c>
      <c r="L43" s="14" t="s">
        <v>258</v>
      </c>
      <c r="M43" s="17">
        <v>9542164150</v>
      </c>
      <c r="N43" s="14" t="s">
        <v>54</v>
      </c>
      <c r="O43" s="17">
        <v>12404813395</v>
      </c>
      <c r="P43" s="17">
        <v>9309005000</v>
      </c>
      <c r="Q43" s="17">
        <v>233159150</v>
      </c>
      <c r="R43" s="17">
        <v>0</v>
      </c>
      <c r="S43" s="18">
        <v>0</v>
      </c>
      <c r="T43" s="14" t="s">
        <v>53</v>
      </c>
      <c r="U43" s="14" t="s">
        <v>74</v>
      </c>
      <c r="V43" s="14" t="s">
        <v>273</v>
      </c>
      <c r="W43" s="18" t="s">
        <v>74</v>
      </c>
      <c r="X43" s="18">
        <v>1</v>
      </c>
      <c r="Y43" s="14" t="s">
        <v>74</v>
      </c>
      <c r="Z43" s="14" t="s">
        <v>74</v>
      </c>
      <c r="AA43" s="18" t="s">
        <v>74</v>
      </c>
      <c r="AB43" s="18" t="s">
        <v>74</v>
      </c>
      <c r="AC43" s="14" t="s">
        <v>74</v>
      </c>
    </row>
    <row r="44" spans="1:29" x14ac:dyDescent="0.15">
      <c r="A44" s="14" t="s">
        <v>72</v>
      </c>
      <c r="B44" s="14" t="s">
        <v>11</v>
      </c>
      <c r="C44" s="14" t="s">
        <v>13</v>
      </c>
      <c r="D44" s="14" t="s">
        <v>114</v>
      </c>
      <c r="E44" s="14" t="s">
        <v>176</v>
      </c>
      <c r="F44" s="14" t="s">
        <v>234</v>
      </c>
      <c r="G44" s="14" t="s">
        <v>74</v>
      </c>
      <c r="H44" s="14" t="s">
        <v>258</v>
      </c>
      <c r="I44" s="17">
        <v>6586847151</v>
      </c>
      <c r="J44" s="14" t="s">
        <v>54</v>
      </c>
      <c r="K44" s="17">
        <v>8562901296.3000002</v>
      </c>
      <c r="L44" s="14" t="s">
        <v>258</v>
      </c>
      <c r="M44" s="17">
        <v>6586847151</v>
      </c>
      <c r="N44" s="14" t="s">
        <v>54</v>
      </c>
      <c r="O44" s="17">
        <v>8562901296.3000002</v>
      </c>
      <c r="P44" s="17">
        <v>6445718400</v>
      </c>
      <c r="Q44" s="17">
        <v>141128751</v>
      </c>
      <c r="R44" s="17">
        <v>0</v>
      </c>
      <c r="S44" s="18">
        <v>0</v>
      </c>
      <c r="T44" s="14" t="s">
        <v>53</v>
      </c>
      <c r="U44" s="14" t="s">
        <v>74</v>
      </c>
      <c r="V44" s="14" t="s">
        <v>273</v>
      </c>
      <c r="W44" s="18" t="s">
        <v>74</v>
      </c>
      <c r="X44" s="18">
        <v>1</v>
      </c>
      <c r="Y44" s="14" t="s">
        <v>74</v>
      </c>
      <c r="Z44" s="14" t="s">
        <v>74</v>
      </c>
      <c r="AA44" s="18" t="s">
        <v>74</v>
      </c>
      <c r="AB44" s="18" t="s">
        <v>74</v>
      </c>
      <c r="AC44" s="14" t="s">
        <v>74</v>
      </c>
    </row>
    <row r="45" spans="1:29" x14ac:dyDescent="0.15">
      <c r="A45" s="14" t="s">
        <v>72</v>
      </c>
      <c r="B45" s="14" t="s">
        <v>11</v>
      </c>
      <c r="C45" s="14" t="s">
        <v>13</v>
      </c>
      <c r="D45" s="14" t="s">
        <v>115</v>
      </c>
      <c r="E45" s="14" t="s">
        <v>177</v>
      </c>
      <c r="F45" s="14" t="s">
        <v>235</v>
      </c>
      <c r="G45" s="14" t="s">
        <v>74</v>
      </c>
      <c r="H45" s="14" t="s">
        <v>258</v>
      </c>
      <c r="I45" s="17">
        <v>3141915000</v>
      </c>
      <c r="J45" s="14" t="s">
        <v>54</v>
      </c>
      <c r="K45" s="17">
        <v>4084489500</v>
      </c>
      <c r="L45" s="14" t="s">
        <v>258</v>
      </c>
      <c r="M45" s="17">
        <v>3141915000</v>
      </c>
      <c r="N45" s="14" t="s">
        <v>54</v>
      </c>
      <c r="O45" s="17">
        <v>4084489500</v>
      </c>
      <c r="P45" s="17">
        <v>3141915000</v>
      </c>
      <c r="Q45" s="17">
        <v>0</v>
      </c>
      <c r="R45" s="17">
        <v>0</v>
      </c>
      <c r="S45" s="18">
        <v>0</v>
      </c>
      <c r="T45" s="14" t="s">
        <v>53</v>
      </c>
      <c r="U45" s="14" t="s">
        <v>74</v>
      </c>
      <c r="V45" s="14" t="s">
        <v>273</v>
      </c>
      <c r="W45" s="18" t="s">
        <v>74</v>
      </c>
      <c r="X45" s="18">
        <v>1</v>
      </c>
      <c r="Y45" s="14" t="s">
        <v>74</v>
      </c>
      <c r="Z45" s="14" t="s">
        <v>74</v>
      </c>
      <c r="AA45" s="18" t="s">
        <v>74</v>
      </c>
      <c r="AB45" s="18" t="s">
        <v>74</v>
      </c>
      <c r="AC45" s="14" t="s">
        <v>74</v>
      </c>
    </row>
    <row r="46" spans="1:29" x14ac:dyDescent="0.15">
      <c r="A46" s="14" t="s">
        <v>72</v>
      </c>
      <c r="B46" s="14" t="s">
        <v>11</v>
      </c>
      <c r="C46" s="14" t="s">
        <v>13</v>
      </c>
      <c r="D46" s="14" t="s">
        <v>116</v>
      </c>
      <c r="E46" s="14" t="s">
        <v>178</v>
      </c>
      <c r="F46" s="14" t="s">
        <v>236</v>
      </c>
      <c r="G46" s="14" t="s">
        <v>74</v>
      </c>
      <c r="H46" s="14" t="s">
        <v>258</v>
      </c>
      <c r="I46" s="17">
        <v>2652543690</v>
      </c>
      <c r="J46" s="14" t="s">
        <v>54</v>
      </c>
      <c r="K46" s="17">
        <v>3448306797</v>
      </c>
      <c r="L46" s="14" t="s">
        <v>258</v>
      </c>
      <c r="M46" s="17">
        <v>2652543690</v>
      </c>
      <c r="N46" s="14" t="s">
        <v>54</v>
      </c>
      <c r="O46" s="17">
        <v>3448306797</v>
      </c>
      <c r="P46" s="17">
        <v>2617380000</v>
      </c>
      <c r="Q46" s="17">
        <v>35163690</v>
      </c>
      <c r="R46" s="17">
        <v>0</v>
      </c>
      <c r="S46" s="18">
        <v>0</v>
      </c>
      <c r="T46" s="14" t="s">
        <v>53</v>
      </c>
      <c r="U46" s="14" t="s">
        <v>74</v>
      </c>
      <c r="V46" s="14" t="s">
        <v>273</v>
      </c>
      <c r="W46" s="18" t="s">
        <v>74</v>
      </c>
      <c r="X46" s="18">
        <v>1</v>
      </c>
      <c r="Y46" s="14" t="s">
        <v>74</v>
      </c>
      <c r="Z46" s="14" t="s">
        <v>74</v>
      </c>
      <c r="AA46" s="18" t="s">
        <v>74</v>
      </c>
      <c r="AB46" s="18" t="s">
        <v>74</v>
      </c>
      <c r="AC46" s="14" t="s">
        <v>74</v>
      </c>
    </row>
    <row r="47" spans="1:29" x14ac:dyDescent="0.15">
      <c r="A47" s="14" t="s">
        <v>72</v>
      </c>
      <c r="B47" s="14" t="s">
        <v>11</v>
      </c>
      <c r="C47" s="14" t="s">
        <v>13</v>
      </c>
      <c r="D47" s="14" t="s">
        <v>117</v>
      </c>
      <c r="E47" s="14" t="s">
        <v>179</v>
      </c>
      <c r="F47" s="14" t="s">
        <v>237</v>
      </c>
      <c r="G47" s="14" t="s">
        <v>74</v>
      </c>
      <c r="H47" s="14" t="s">
        <v>258</v>
      </c>
      <c r="I47" s="17">
        <v>2124407100</v>
      </c>
      <c r="J47" s="14" t="s">
        <v>54</v>
      </c>
      <c r="K47" s="17">
        <v>2761729230</v>
      </c>
      <c r="L47" s="14" t="s">
        <v>258</v>
      </c>
      <c r="M47" s="17">
        <v>2124407100</v>
      </c>
      <c r="N47" s="14" t="s">
        <v>54</v>
      </c>
      <c r="O47" s="17">
        <v>2761729230</v>
      </c>
      <c r="P47" s="17">
        <v>2124407100</v>
      </c>
      <c r="Q47" s="17">
        <v>0</v>
      </c>
      <c r="R47" s="17">
        <v>0</v>
      </c>
      <c r="S47" s="18">
        <v>0</v>
      </c>
      <c r="T47" s="14" t="s">
        <v>53</v>
      </c>
      <c r="U47" s="14" t="s">
        <v>74</v>
      </c>
      <c r="V47" s="14" t="s">
        <v>273</v>
      </c>
      <c r="W47" s="18" t="s">
        <v>74</v>
      </c>
      <c r="X47" s="18">
        <v>1</v>
      </c>
      <c r="Y47" s="14" t="s">
        <v>74</v>
      </c>
      <c r="Z47" s="14" t="s">
        <v>74</v>
      </c>
      <c r="AA47" s="18" t="s">
        <v>74</v>
      </c>
      <c r="AB47" s="18" t="s">
        <v>74</v>
      </c>
      <c r="AC47" s="14" t="s">
        <v>74</v>
      </c>
    </row>
    <row r="48" spans="1:29" x14ac:dyDescent="0.15">
      <c r="A48" s="14" t="s">
        <v>72</v>
      </c>
      <c r="B48" s="14" t="s">
        <v>11</v>
      </c>
      <c r="C48" s="14" t="s">
        <v>13</v>
      </c>
      <c r="D48" s="14" t="s">
        <v>118</v>
      </c>
      <c r="E48" s="14" t="s">
        <v>180</v>
      </c>
      <c r="F48" s="14" t="s">
        <v>238</v>
      </c>
      <c r="G48" s="14" t="s">
        <v>74</v>
      </c>
      <c r="H48" s="14" t="s">
        <v>258</v>
      </c>
      <c r="I48" s="17">
        <v>8468971500</v>
      </c>
      <c r="J48" s="14" t="s">
        <v>54</v>
      </c>
      <c r="K48" s="17">
        <v>11009662950</v>
      </c>
      <c r="L48" s="14" t="s">
        <v>258</v>
      </c>
      <c r="M48" s="17">
        <v>8468971500</v>
      </c>
      <c r="N48" s="14" t="s">
        <v>54</v>
      </c>
      <c r="O48" s="17">
        <v>11009662950</v>
      </c>
      <c r="P48" s="17">
        <v>8468971500</v>
      </c>
      <c r="Q48" s="17">
        <v>0</v>
      </c>
      <c r="R48" s="17">
        <v>0</v>
      </c>
      <c r="S48" s="18">
        <v>0</v>
      </c>
      <c r="T48" s="14" t="s">
        <v>53</v>
      </c>
      <c r="U48" s="14" t="s">
        <v>74</v>
      </c>
      <c r="V48" s="14" t="s">
        <v>273</v>
      </c>
      <c r="W48" s="18" t="s">
        <v>74</v>
      </c>
      <c r="X48" s="18">
        <v>1</v>
      </c>
      <c r="Y48" s="14" t="s">
        <v>74</v>
      </c>
      <c r="Z48" s="14" t="s">
        <v>74</v>
      </c>
      <c r="AA48" s="18" t="s">
        <v>74</v>
      </c>
      <c r="AB48" s="18" t="s">
        <v>74</v>
      </c>
      <c r="AC48" s="14" t="s">
        <v>74</v>
      </c>
    </row>
    <row r="49" spans="1:29" x14ac:dyDescent="0.15">
      <c r="A49" s="14" t="s">
        <v>72</v>
      </c>
      <c r="B49" s="14" t="s">
        <v>11</v>
      </c>
      <c r="C49" s="14" t="s">
        <v>13</v>
      </c>
      <c r="D49" s="14" t="s">
        <v>119</v>
      </c>
      <c r="E49" s="14" t="s">
        <v>181</v>
      </c>
      <c r="F49" s="14" t="s">
        <v>239</v>
      </c>
      <c r="G49" s="14" t="s">
        <v>74</v>
      </c>
      <c r="H49" s="14" t="s">
        <v>258</v>
      </c>
      <c r="I49" s="17">
        <v>3419883172</v>
      </c>
      <c r="J49" s="14" t="s">
        <v>54</v>
      </c>
      <c r="K49" s="17">
        <v>4445848123.6000004</v>
      </c>
      <c r="L49" s="14" t="s">
        <v>258</v>
      </c>
      <c r="M49" s="17">
        <v>3419883172</v>
      </c>
      <c r="N49" s="14" t="s">
        <v>54</v>
      </c>
      <c r="O49" s="17">
        <v>4445848123.6000004</v>
      </c>
      <c r="P49" s="17">
        <v>3342429000</v>
      </c>
      <c r="Q49" s="17">
        <v>77454172</v>
      </c>
      <c r="R49" s="17">
        <v>0</v>
      </c>
      <c r="S49" s="18">
        <v>0</v>
      </c>
      <c r="T49" s="14" t="s">
        <v>53</v>
      </c>
      <c r="U49" s="14" t="s">
        <v>74</v>
      </c>
      <c r="V49" s="14" t="s">
        <v>273</v>
      </c>
      <c r="W49" s="18" t="s">
        <v>74</v>
      </c>
      <c r="X49" s="18">
        <v>1</v>
      </c>
      <c r="Y49" s="14" t="s">
        <v>74</v>
      </c>
      <c r="Z49" s="14" t="s">
        <v>74</v>
      </c>
      <c r="AA49" s="18" t="s">
        <v>74</v>
      </c>
      <c r="AB49" s="18" t="s">
        <v>74</v>
      </c>
      <c r="AC49" s="14" t="s">
        <v>74</v>
      </c>
    </row>
    <row r="50" spans="1:29" x14ac:dyDescent="0.15">
      <c r="A50" s="14" t="s">
        <v>72</v>
      </c>
      <c r="B50" s="14" t="s">
        <v>11</v>
      </c>
      <c r="C50" s="14" t="s">
        <v>13</v>
      </c>
      <c r="D50" s="14" t="s">
        <v>120</v>
      </c>
      <c r="E50" s="14" t="s">
        <v>182</v>
      </c>
      <c r="F50" s="14" t="s">
        <v>240</v>
      </c>
      <c r="G50" s="14" t="s">
        <v>74</v>
      </c>
      <c r="H50" s="14" t="s">
        <v>258</v>
      </c>
      <c r="I50" s="17">
        <v>8075700670</v>
      </c>
      <c r="J50" s="14" t="s">
        <v>54</v>
      </c>
      <c r="K50" s="17">
        <v>10498410871</v>
      </c>
      <c r="L50" s="14" t="s">
        <v>258</v>
      </c>
      <c r="M50" s="17">
        <v>8075700670</v>
      </c>
      <c r="N50" s="14" t="s">
        <v>54</v>
      </c>
      <c r="O50" s="17">
        <v>10498410871</v>
      </c>
      <c r="P50" s="17">
        <v>7823142800</v>
      </c>
      <c r="Q50" s="17">
        <v>252557870</v>
      </c>
      <c r="R50" s="17">
        <v>0</v>
      </c>
      <c r="S50" s="18">
        <v>0</v>
      </c>
      <c r="T50" s="14" t="s">
        <v>53</v>
      </c>
      <c r="U50" s="14" t="s">
        <v>74</v>
      </c>
      <c r="V50" s="14" t="s">
        <v>273</v>
      </c>
      <c r="W50" s="18" t="s">
        <v>74</v>
      </c>
      <c r="X50" s="18">
        <v>1</v>
      </c>
      <c r="Y50" s="14" t="s">
        <v>74</v>
      </c>
      <c r="Z50" s="14" t="s">
        <v>74</v>
      </c>
      <c r="AA50" s="18" t="s">
        <v>74</v>
      </c>
      <c r="AB50" s="18" t="s">
        <v>74</v>
      </c>
      <c r="AC50" s="14" t="s">
        <v>74</v>
      </c>
    </row>
    <row r="51" spans="1:29" x14ac:dyDescent="0.15">
      <c r="A51" s="14" t="s">
        <v>72</v>
      </c>
      <c r="B51" s="14" t="s">
        <v>11</v>
      </c>
      <c r="C51" s="14" t="s">
        <v>13</v>
      </c>
      <c r="D51" s="14" t="s">
        <v>121</v>
      </c>
      <c r="E51" s="14" t="s">
        <v>183</v>
      </c>
      <c r="F51" s="14" t="s">
        <v>241</v>
      </c>
      <c r="G51" s="14" t="s">
        <v>74</v>
      </c>
      <c r="H51" s="14" t="s">
        <v>258</v>
      </c>
      <c r="I51" s="17">
        <v>3571587840</v>
      </c>
      <c r="J51" s="14" t="s">
        <v>54</v>
      </c>
      <c r="K51" s="17">
        <v>4643064192</v>
      </c>
      <c r="L51" s="14" t="s">
        <v>258</v>
      </c>
      <c r="M51" s="17">
        <v>3571587840</v>
      </c>
      <c r="N51" s="14" t="s">
        <v>54</v>
      </c>
      <c r="O51" s="17">
        <v>4643064192</v>
      </c>
      <c r="P51" s="17">
        <v>3479352600</v>
      </c>
      <c r="Q51" s="17">
        <v>92235240</v>
      </c>
      <c r="R51" s="17">
        <v>0</v>
      </c>
      <c r="S51" s="18">
        <v>0</v>
      </c>
      <c r="T51" s="14" t="s">
        <v>53</v>
      </c>
      <c r="U51" s="14" t="s">
        <v>74</v>
      </c>
      <c r="V51" s="14" t="s">
        <v>273</v>
      </c>
      <c r="W51" s="18" t="s">
        <v>74</v>
      </c>
      <c r="X51" s="18">
        <v>1</v>
      </c>
      <c r="Y51" s="14" t="s">
        <v>74</v>
      </c>
      <c r="Z51" s="14" t="s">
        <v>74</v>
      </c>
      <c r="AA51" s="18" t="s">
        <v>74</v>
      </c>
      <c r="AB51" s="18" t="s">
        <v>74</v>
      </c>
      <c r="AC51" s="14" t="s">
        <v>74</v>
      </c>
    </row>
    <row r="52" spans="1:29" x14ac:dyDescent="0.15">
      <c r="A52" s="14" t="s">
        <v>72</v>
      </c>
      <c r="B52" s="14" t="s">
        <v>11</v>
      </c>
      <c r="C52" s="14" t="s">
        <v>13</v>
      </c>
      <c r="D52" s="14" t="s">
        <v>122</v>
      </c>
      <c r="E52" s="14" t="s">
        <v>184</v>
      </c>
      <c r="F52" s="14" t="s">
        <v>242</v>
      </c>
      <c r="G52" s="14" t="s">
        <v>74</v>
      </c>
      <c r="H52" s="14" t="s">
        <v>258</v>
      </c>
      <c r="I52" s="17">
        <v>2608058700</v>
      </c>
      <c r="J52" s="14" t="s">
        <v>54</v>
      </c>
      <c r="K52" s="17">
        <v>3390476310</v>
      </c>
      <c r="L52" s="14" t="s">
        <v>258</v>
      </c>
      <c r="M52" s="17">
        <v>2608058700</v>
      </c>
      <c r="N52" s="14" t="s">
        <v>54</v>
      </c>
      <c r="O52" s="17">
        <v>3390476310</v>
      </c>
      <c r="P52" s="17">
        <v>2608058700</v>
      </c>
      <c r="Q52" s="17">
        <v>0</v>
      </c>
      <c r="R52" s="17">
        <v>0</v>
      </c>
      <c r="S52" s="18">
        <v>0</v>
      </c>
      <c r="T52" s="14" t="s">
        <v>53</v>
      </c>
      <c r="U52" s="14" t="s">
        <v>74</v>
      </c>
      <c r="V52" s="14" t="s">
        <v>273</v>
      </c>
      <c r="W52" s="18" t="s">
        <v>74</v>
      </c>
      <c r="X52" s="18">
        <v>1</v>
      </c>
      <c r="Y52" s="14" t="s">
        <v>74</v>
      </c>
      <c r="Z52" s="14" t="s">
        <v>74</v>
      </c>
      <c r="AA52" s="18" t="s">
        <v>74</v>
      </c>
      <c r="AB52" s="18" t="s">
        <v>74</v>
      </c>
      <c r="AC52" s="14" t="s">
        <v>74</v>
      </c>
    </row>
    <row r="53" spans="1:29" x14ac:dyDescent="0.15">
      <c r="A53" s="14" t="s">
        <v>72</v>
      </c>
      <c r="B53" s="14" t="s">
        <v>11</v>
      </c>
      <c r="C53" s="14" t="s">
        <v>13</v>
      </c>
      <c r="D53" s="14" t="s">
        <v>123</v>
      </c>
      <c r="E53" s="14" t="s">
        <v>185</v>
      </c>
      <c r="F53" s="14" t="s">
        <v>243</v>
      </c>
      <c r="G53" s="14" t="s">
        <v>74</v>
      </c>
      <c r="H53" s="14" t="s">
        <v>258</v>
      </c>
      <c r="I53" s="17">
        <v>4592279670</v>
      </c>
      <c r="J53" s="14" t="s">
        <v>54</v>
      </c>
      <c r="K53" s="17">
        <v>5969963571</v>
      </c>
      <c r="L53" s="14" t="s">
        <v>258</v>
      </c>
      <c r="M53" s="17">
        <v>4592279670</v>
      </c>
      <c r="N53" s="14" t="s">
        <v>54</v>
      </c>
      <c r="O53" s="17">
        <v>5969963571</v>
      </c>
      <c r="P53" s="17">
        <v>4483210600</v>
      </c>
      <c r="Q53" s="17">
        <v>109069070</v>
      </c>
      <c r="R53" s="17">
        <v>0</v>
      </c>
      <c r="S53" s="18">
        <v>0</v>
      </c>
      <c r="T53" s="14" t="s">
        <v>53</v>
      </c>
      <c r="U53" s="14" t="s">
        <v>74</v>
      </c>
      <c r="V53" s="14" t="s">
        <v>273</v>
      </c>
      <c r="W53" s="18" t="s">
        <v>74</v>
      </c>
      <c r="X53" s="18">
        <v>1</v>
      </c>
      <c r="Y53" s="14" t="s">
        <v>74</v>
      </c>
      <c r="Z53" s="14" t="s">
        <v>74</v>
      </c>
      <c r="AA53" s="18" t="s">
        <v>74</v>
      </c>
      <c r="AB53" s="18" t="s">
        <v>74</v>
      </c>
      <c r="AC53" s="14" t="s">
        <v>74</v>
      </c>
    </row>
    <row r="54" spans="1:29" x14ac:dyDescent="0.15">
      <c r="A54" s="14" t="s">
        <v>72</v>
      </c>
      <c r="B54" s="14" t="s">
        <v>11</v>
      </c>
      <c r="C54" s="14" t="s">
        <v>13</v>
      </c>
      <c r="D54" s="14" t="s">
        <v>124</v>
      </c>
      <c r="E54" s="14" t="s">
        <v>186</v>
      </c>
      <c r="F54" s="14" t="s">
        <v>244</v>
      </c>
      <c r="G54" s="14" t="s">
        <v>74</v>
      </c>
      <c r="H54" s="14" t="s">
        <v>258</v>
      </c>
      <c r="I54" s="17">
        <v>2434388000</v>
      </c>
      <c r="J54" s="14" t="s">
        <v>54</v>
      </c>
      <c r="K54" s="17">
        <v>3164704400</v>
      </c>
      <c r="L54" s="14" t="s">
        <v>258</v>
      </c>
      <c r="M54" s="17">
        <v>2434388000</v>
      </c>
      <c r="N54" s="14" t="s">
        <v>54</v>
      </c>
      <c r="O54" s="17">
        <v>3164704400</v>
      </c>
      <c r="P54" s="17">
        <v>2382864000</v>
      </c>
      <c r="Q54" s="17">
        <v>51524000</v>
      </c>
      <c r="R54" s="17">
        <v>0</v>
      </c>
      <c r="S54" s="18">
        <v>0</v>
      </c>
      <c r="T54" s="14" t="s">
        <v>53</v>
      </c>
      <c r="U54" s="14" t="s">
        <v>74</v>
      </c>
      <c r="V54" s="14" t="s">
        <v>273</v>
      </c>
      <c r="W54" s="18" t="s">
        <v>74</v>
      </c>
      <c r="X54" s="18">
        <v>1</v>
      </c>
      <c r="Y54" s="14" t="s">
        <v>74</v>
      </c>
      <c r="Z54" s="14" t="s">
        <v>74</v>
      </c>
      <c r="AA54" s="18" t="s">
        <v>74</v>
      </c>
      <c r="AB54" s="18" t="s">
        <v>74</v>
      </c>
      <c r="AC54" s="14" t="s">
        <v>74</v>
      </c>
    </row>
    <row r="55" spans="1:29" x14ac:dyDescent="0.15">
      <c r="A55" s="14" t="s">
        <v>72</v>
      </c>
      <c r="B55" s="14" t="s">
        <v>11</v>
      </c>
      <c r="C55" s="14" t="s">
        <v>13</v>
      </c>
      <c r="D55" s="14" t="s">
        <v>125</v>
      </c>
      <c r="E55" s="14" t="s">
        <v>187</v>
      </c>
      <c r="F55" s="14" t="s">
        <v>245</v>
      </c>
      <c r="G55" s="14" t="s">
        <v>74</v>
      </c>
      <c r="H55" s="14" t="s">
        <v>258</v>
      </c>
      <c r="I55" s="17">
        <v>10420464000</v>
      </c>
      <c r="J55" s="14" t="s">
        <v>54</v>
      </c>
      <c r="K55" s="17">
        <v>13546603200</v>
      </c>
      <c r="L55" s="14" t="s">
        <v>258</v>
      </c>
      <c r="M55" s="17">
        <v>10420464000</v>
      </c>
      <c r="N55" s="14" t="s">
        <v>54</v>
      </c>
      <c r="O55" s="17">
        <v>13546603200</v>
      </c>
      <c r="P55" s="17">
        <v>10420464000</v>
      </c>
      <c r="Q55" s="17">
        <v>0</v>
      </c>
      <c r="R55" s="17">
        <v>0</v>
      </c>
      <c r="S55" s="18">
        <v>0</v>
      </c>
      <c r="T55" s="14" t="s">
        <v>53</v>
      </c>
      <c r="U55" s="14" t="s">
        <v>74</v>
      </c>
      <c r="V55" s="14" t="s">
        <v>273</v>
      </c>
      <c r="W55" s="18" t="s">
        <v>74</v>
      </c>
      <c r="X55" s="18">
        <v>1</v>
      </c>
      <c r="Y55" s="14" t="s">
        <v>74</v>
      </c>
      <c r="Z55" s="14" t="s">
        <v>74</v>
      </c>
      <c r="AA55" s="18" t="s">
        <v>74</v>
      </c>
      <c r="AB55" s="18" t="s">
        <v>74</v>
      </c>
      <c r="AC55" s="14" t="s">
        <v>74</v>
      </c>
    </row>
    <row r="56" spans="1:29" x14ac:dyDescent="0.15">
      <c r="A56" s="14" t="s">
        <v>72</v>
      </c>
      <c r="B56" s="14" t="s">
        <v>11</v>
      </c>
      <c r="C56" s="14" t="s">
        <v>13</v>
      </c>
      <c r="D56" s="14" t="s">
        <v>126</v>
      </c>
      <c r="E56" s="14" t="s">
        <v>188</v>
      </c>
      <c r="F56" s="14" t="s">
        <v>246</v>
      </c>
      <c r="G56" s="14" t="s">
        <v>74</v>
      </c>
      <c r="H56" s="14" t="s">
        <v>258</v>
      </c>
      <c r="I56" s="17">
        <v>1671256800</v>
      </c>
      <c r="J56" s="14" t="s">
        <v>54</v>
      </c>
      <c r="K56" s="17">
        <v>2172633840</v>
      </c>
      <c r="L56" s="14" t="s">
        <v>258</v>
      </c>
      <c r="M56" s="17">
        <v>1671256800</v>
      </c>
      <c r="N56" s="14" t="s">
        <v>54</v>
      </c>
      <c r="O56" s="17">
        <v>2172633840</v>
      </c>
      <c r="P56" s="17">
        <v>1671256800</v>
      </c>
      <c r="Q56" s="17">
        <v>0</v>
      </c>
      <c r="R56" s="17">
        <v>0</v>
      </c>
      <c r="S56" s="18">
        <v>0</v>
      </c>
      <c r="T56" s="14" t="s">
        <v>53</v>
      </c>
      <c r="U56" s="14" t="s">
        <v>74</v>
      </c>
      <c r="V56" s="14" t="s">
        <v>273</v>
      </c>
      <c r="W56" s="18" t="s">
        <v>74</v>
      </c>
      <c r="X56" s="18">
        <v>1</v>
      </c>
      <c r="Y56" s="14" t="s">
        <v>74</v>
      </c>
      <c r="Z56" s="14" t="s">
        <v>74</v>
      </c>
      <c r="AA56" s="18" t="s">
        <v>74</v>
      </c>
      <c r="AB56" s="18" t="s">
        <v>74</v>
      </c>
      <c r="AC56" s="14" t="s">
        <v>74</v>
      </c>
    </row>
    <row r="57" spans="1:29" x14ac:dyDescent="0.15">
      <c r="A57" s="14" t="s">
        <v>72</v>
      </c>
      <c r="B57" s="14" t="s">
        <v>11</v>
      </c>
      <c r="C57" s="14" t="s">
        <v>13</v>
      </c>
      <c r="D57" s="14" t="s">
        <v>127</v>
      </c>
      <c r="E57" s="14" t="s">
        <v>189</v>
      </c>
      <c r="F57" s="14" t="s">
        <v>247</v>
      </c>
      <c r="G57" s="14" t="s">
        <v>74</v>
      </c>
      <c r="H57" s="14" t="s">
        <v>258</v>
      </c>
      <c r="I57" s="17">
        <v>3102345000</v>
      </c>
      <c r="J57" s="14" t="s">
        <v>54</v>
      </c>
      <c r="K57" s="17">
        <v>4033048500</v>
      </c>
      <c r="L57" s="14" t="s">
        <v>258</v>
      </c>
      <c r="M57" s="17">
        <v>3102345000</v>
      </c>
      <c r="N57" s="14" t="s">
        <v>54</v>
      </c>
      <c r="O57" s="17">
        <v>4033048500</v>
      </c>
      <c r="P57" s="17">
        <v>3102345000</v>
      </c>
      <c r="Q57" s="17">
        <v>0</v>
      </c>
      <c r="R57" s="17">
        <v>0</v>
      </c>
      <c r="S57" s="18">
        <v>0</v>
      </c>
      <c r="T57" s="14" t="s">
        <v>53</v>
      </c>
      <c r="U57" s="14" t="s">
        <v>74</v>
      </c>
      <c r="V57" s="14" t="s">
        <v>273</v>
      </c>
      <c r="W57" s="18" t="s">
        <v>74</v>
      </c>
      <c r="X57" s="18">
        <v>1</v>
      </c>
      <c r="Y57" s="14" t="s">
        <v>74</v>
      </c>
      <c r="Z57" s="14" t="s">
        <v>74</v>
      </c>
      <c r="AA57" s="18" t="s">
        <v>74</v>
      </c>
      <c r="AB57" s="18" t="s">
        <v>74</v>
      </c>
      <c r="AC57" s="14" t="s">
        <v>74</v>
      </c>
    </row>
    <row r="58" spans="1:29" x14ac:dyDescent="0.15">
      <c r="A58" s="14" t="s">
        <v>72</v>
      </c>
      <c r="B58" s="14" t="s">
        <v>11</v>
      </c>
      <c r="C58" s="14" t="s">
        <v>13</v>
      </c>
      <c r="D58" s="14" t="s">
        <v>128</v>
      </c>
      <c r="E58" s="14" t="s">
        <v>190</v>
      </c>
      <c r="F58" s="14" t="s">
        <v>248</v>
      </c>
      <c r="G58" s="14" t="s">
        <v>74</v>
      </c>
      <c r="H58" s="14" t="s">
        <v>258</v>
      </c>
      <c r="I58" s="17">
        <v>1395508400</v>
      </c>
      <c r="J58" s="14" t="s">
        <v>54</v>
      </c>
      <c r="K58" s="17">
        <v>1814160920</v>
      </c>
      <c r="L58" s="14" t="s">
        <v>258</v>
      </c>
      <c r="M58" s="17">
        <v>1395508400</v>
      </c>
      <c r="N58" s="14" t="s">
        <v>54</v>
      </c>
      <c r="O58" s="17">
        <v>1814160920</v>
      </c>
      <c r="P58" s="17">
        <v>1395508400</v>
      </c>
      <c r="Q58" s="17">
        <v>0</v>
      </c>
      <c r="R58" s="17">
        <v>0</v>
      </c>
      <c r="S58" s="18">
        <v>0</v>
      </c>
      <c r="T58" s="14" t="s">
        <v>53</v>
      </c>
      <c r="U58" s="14" t="s">
        <v>74</v>
      </c>
      <c r="V58" s="14" t="s">
        <v>273</v>
      </c>
      <c r="W58" s="18" t="s">
        <v>74</v>
      </c>
      <c r="X58" s="18">
        <v>1</v>
      </c>
      <c r="Y58" s="14" t="s">
        <v>74</v>
      </c>
      <c r="Z58" s="14" t="s">
        <v>74</v>
      </c>
      <c r="AA58" s="18" t="s">
        <v>74</v>
      </c>
      <c r="AB58" s="18" t="s">
        <v>74</v>
      </c>
      <c r="AC58" s="14" t="s">
        <v>74</v>
      </c>
    </row>
    <row r="59" spans="1:29" x14ac:dyDescent="0.15">
      <c r="A59" s="14" t="s">
        <v>72</v>
      </c>
      <c r="B59" s="14" t="s">
        <v>11</v>
      </c>
      <c r="C59" s="14" t="s">
        <v>13</v>
      </c>
      <c r="D59" s="14" t="s">
        <v>129</v>
      </c>
      <c r="E59" s="14" t="s">
        <v>191</v>
      </c>
      <c r="F59" s="14" t="s">
        <v>249</v>
      </c>
      <c r="G59" s="14" t="s">
        <v>74</v>
      </c>
      <c r="H59" s="14" t="s">
        <v>258</v>
      </c>
      <c r="I59" s="17">
        <v>758502800</v>
      </c>
      <c r="J59" s="14" t="s">
        <v>54</v>
      </c>
      <c r="K59" s="17">
        <v>986053640</v>
      </c>
      <c r="L59" s="14" t="s">
        <v>258</v>
      </c>
      <c r="M59" s="17">
        <v>758502800</v>
      </c>
      <c r="N59" s="14" t="s">
        <v>54</v>
      </c>
      <c r="O59" s="17">
        <v>986053640</v>
      </c>
      <c r="P59" s="17">
        <v>758502800</v>
      </c>
      <c r="Q59" s="17">
        <v>0</v>
      </c>
      <c r="R59" s="17">
        <v>0</v>
      </c>
      <c r="S59" s="18">
        <v>0</v>
      </c>
      <c r="T59" s="14" t="s">
        <v>53</v>
      </c>
      <c r="U59" s="14" t="s">
        <v>74</v>
      </c>
      <c r="V59" s="14" t="s">
        <v>273</v>
      </c>
      <c r="W59" s="18" t="s">
        <v>74</v>
      </c>
      <c r="X59" s="18">
        <v>1</v>
      </c>
      <c r="Y59" s="14" t="s">
        <v>74</v>
      </c>
      <c r="Z59" s="14" t="s">
        <v>74</v>
      </c>
      <c r="AA59" s="18" t="s">
        <v>74</v>
      </c>
      <c r="AB59" s="18" t="s">
        <v>74</v>
      </c>
      <c r="AC59" s="14" t="s">
        <v>74</v>
      </c>
    </row>
    <row r="60" spans="1:29" x14ac:dyDescent="0.15">
      <c r="A60" s="14" t="s">
        <v>72</v>
      </c>
      <c r="B60" s="14" t="s">
        <v>11</v>
      </c>
      <c r="C60" s="14" t="s">
        <v>13</v>
      </c>
      <c r="D60" s="14" t="s">
        <v>130</v>
      </c>
      <c r="E60" s="14" t="s">
        <v>192</v>
      </c>
      <c r="F60" s="14" t="s">
        <v>250</v>
      </c>
      <c r="G60" s="14" t="s">
        <v>74</v>
      </c>
      <c r="H60" s="14" t="s">
        <v>258</v>
      </c>
      <c r="I60" s="17">
        <v>8950312920</v>
      </c>
      <c r="J60" s="14" t="s">
        <v>54</v>
      </c>
      <c r="K60" s="17">
        <v>11635406796</v>
      </c>
      <c r="L60" s="14" t="s">
        <v>258</v>
      </c>
      <c r="M60" s="17">
        <v>8950312920</v>
      </c>
      <c r="N60" s="14" t="s">
        <v>54</v>
      </c>
      <c r="O60" s="17">
        <v>11635406796</v>
      </c>
      <c r="P60" s="17">
        <v>8722040000</v>
      </c>
      <c r="Q60" s="17">
        <v>228272920</v>
      </c>
      <c r="R60" s="17">
        <v>0</v>
      </c>
      <c r="S60" s="18">
        <v>0</v>
      </c>
      <c r="T60" s="14" t="s">
        <v>53</v>
      </c>
      <c r="U60" s="14" t="s">
        <v>74</v>
      </c>
      <c r="V60" s="14" t="s">
        <v>273</v>
      </c>
      <c r="W60" s="18" t="s">
        <v>74</v>
      </c>
      <c r="X60" s="18">
        <v>1</v>
      </c>
      <c r="Y60" s="14" t="s">
        <v>74</v>
      </c>
      <c r="Z60" s="14" t="s">
        <v>74</v>
      </c>
      <c r="AA60" s="18" t="s">
        <v>74</v>
      </c>
      <c r="AB60" s="18" t="s">
        <v>74</v>
      </c>
      <c r="AC60" s="14" t="s">
        <v>74</v>
      </c>
    </row>
    <row r="61" spans="1:29" x14ac:dyDescent="0.15">
      <c r="A61" s="14" t="s">
        <v>72</v>
      </c>
      <c r="B61" s="14" t="s">
        <v>11</v>
      </c>
      <c r="C61" s="14" t="s">
        <v>13</v>
      </c>
      <c r="D61" s="14" t="s">
        <v>131</v>
      </c>
      <c r="E61" s="14" t="s">
        <v>193</v>
      </c>
      <c r="F61" s="14" t="s">
        <v>251</v>
      </c>
      <c r="G61" s="14" t="s">
        <v>74</v>
      </c>
      <c r="H61" s="14" t="s">
        <v>258</v>
      </c>
      <c r="I61" s="17">
        <v>8494814400</v>
      </c>
      <c r="J61" s="14" t="s">
        <v>54</v>
      </c>
      <c r="K61" s="17">
        <v>11043258720</v>
      </c>
      <c r="L61" s="14" t="s">
        <v>258</v>
      </c>
      <c r="M61" s="17">
        <v>8494814400</v>
      </c>
      <c r="N61" s="14" t="s">
        <v>54</v>
      </c>
      <c r="O61" s="17">
        <v>11043258720</v>
      </c>
      <c r="P61" s="17">
        <v>8494814400</v>
      </c>
      <c r="Q61" s="17">
        <v>0</v>
      </c>
      <c r="R61" s="17">
        <v>0</v>
      </c>
      <c r="S61" s="18">
        <v>0</v>
      </c>
      <c r="T61" s="14" t="s">
        <v>53</v>
      </c>
      <c r="U61" s="14" t="s">
        <v>74</v>
      </c>
      <c r="V61" s="14" t="s">
        <v>273</v>
      </c>
      <c r="W61" s="18" t="s">
        <v>74</v>
      </c>
      <c r="X61" s="18">
        <v>1</v>
      </c>
      <c r="Y61" s="14" t="s">
        <v>74</v>
      </c>
      <c r="Z61" s="14" t="s">
        <v>74</v>
      </c>
      <c r="AA61" s="18" t="s">
        <v>74</v>
      </c>
      <c r="AB61" s="18" t="s">
        <v>74</v>
      </c>
      <c r="AC61" s="14" t="s">
        <v>74</v>
      </c>
    </row>
    <row r="62" spans="1:29" x14ac:dyDescent="0.15">
      <c r="A62" s="14" t="s">
        <v>72</v>
      </c>
      <c r="B62" s="14" t="s">
        <v>11</v>
      </c>
      <c r="C62" s="14" t="s">
        <v>13</v>
      </c>
      <c r="D62" s="14" t="s">
        <v>132</v>
      </c>
      <c r="E62" s="14" t="s">
        <v>194</v>
      </c>
      <c r="F62" s="14" t="s">
        <v>252</v>
      </c>
      <c r="G62" s="14" t="s">
        <v>74</v>
      </c>
      <c r="H62" s="14" t="s">
        <v>258</v>
      </c>
      <c r="I62" s="17">
        <v>3325485200</v>
      </c>
      <c r="J62" s="14" t="s">
        <v>54</v>
      </c>
      <c r="K62" s="17">
        <v>4323130760</v>
      </c>
      <c r="L62" s="14" t="s">
        <v>258</v>
      </c>
      <c r="M62" s="17">
        <v>3325485200</v>
      </c>
      <c r="N62" s="14" t="s">
        <v>54</v>
      </c>
      <c r="O62" s="17">
        <v>4323130760</v>
      </c>
      <c r="P62" s="17">
        <v>3325485200</v>
      </c>
      <c r="Q62" s="17">
        <v>0</v>
      </c>
      <c r="R62" s="17">
        <v>0</v>
      </c>
      <c r="S62" s="18">
        <v>0</v>
      </c>
      <c r="T62" s="14" t="s">
        <v>53</v>
      </c>
      <c r="U62" s="14" t="s">
        <v>74</v>
      </c>
      <c r="V62" s="14" t="s">
        <v>273</v>
      </c>
      <c r="W62" s="18" t="s">
        <v>74</v>
      </c>
      <c r="X62" s="18">
        <v>1</v>
      </c>
      <c r="Y62" s="14" t="s">
        <v>74</v>
      </c>
      <c r="Z62" s="14" t="s">
        <v>74</v>
      </c>
      <c r="AA62" s="18" t="s">
        <v>74</v>
      </c>
      <c r="AB62" s="18" t="s">
        <v>74</v>
      </c>
      <c r="AC62" s="14" t="s">
        <v>74</v>
      </c>
    </row>
    <row r="63" spans="1:29" x14ac:dyDescent="0.15">
      <c r="A63" s="14" t="s">
        <v>72</v>
      </c>
      <c r="B63" s="14" t="s">
        <v>11</v>
      </c>
      <c r="C63" s="14" t="s">
        <v>13</v>
      </c>
      <c r="D63" s="14" t="s">
        <v>133</v>
      </c>
      <c r="E63" s="14" t="s">
        <v>195</v>
      </c>
      <c r="F63" s="14" t="s">
        <v>253</v>
      </c>
      <c r="G63" s="14" t="s">
        <v>74</v>
      </c>
      <c r="H63" s="14" t="s">
        <v>258</v>
      </c>
      <c r="I63" s="17">
        <v>2832177320</v>
      </c>
      <c r="J63" s="14" t="s">
        <v>54</v>
      </c>
      <c r="K63" s="17">
        <v>3681830516</v>
      </c>
      <c r="L63" s="14" t="s">
        <v>258</v>
      </c>
      <c r="M63" s="17">
        <v>2832177320</v>
      </c>
      <c r="N63" s="14" t="s">
        <v>54</v>
      </c>
      <c r="O63" s="17">
        <v>3681830516</v>
      </c>
      <c r="P63" s="17">
        <v>2771158000</v>
      </c>
      <c r="Q63" s="17">
        <v>61019320</v>
      </c>
      <c r="R63" s="17">
        <v>0</v>
      </c>
      <c r="S63" s="18">
        <v>0</v>
      </c>
      <c r="T63" s="14" t="s">
        <v>53</v>
      </c>
      <c r="U63" s="14" t="s">
        <v>74</v>
      </c>
      <c r="V63" s="14" t="s">
        <v>273</v>
      </c>
      <c r="W63" s="18" t="s">
        <v>74</v>
      </c>
      <c r="X63" s="18">
        <v>1</v>
      </c>
      <c r="Y63" s="14" t="s">
        <v>74</v>
      </c>
      <c r="Z63" s="14" t="s">
        <v>74</v>
      </c>
      <c r="AA63" s="18" t="s">
        <v>74</v>
      </c>
      <c r="AB63" s="18" t="s">
        <v>74</v>
      </c>
      <c r="AC63" s="14" t="s">
        <v>74</v>
      </c>
    </row>
    <row r="64" spans="1:29" x14ac:dyDescent="0.15">
      <c r="A64" s="14" t="s">
        <v>73</v>
      </c>
      <c r="B64" s="14" t="s">
        <v>11</v>
      </c>
      <c r="C64" s="14" t="s">
        <v>13</v>
      </c>
      <c r="D64" s="14" t="s">
        <v>134</v>
      </c>
      <c r="E64" s="14" t="s">
        <v>74</v>
      </c>
      <c r="F64" s="14" t="s">
        <v>254</v>
      </c>
      <c r="G64" s="14"/>
      <c r="H64" s="14" t="s">
        <v>259</v>
      </c>
      <c r="I64" s="17">
        <v>290744074.10617858</v>
      </c>
      <c r="J64" s="14" t="s">
        <v>264</v>
      </c>
      <c r="K64" s="17">
        <v>58148814.821235716</v>
      </c>
      <c r="L64" s="14" t="s">
        <v>259</v>
      </c>
      <c r="M64" s="17">
        <v>290744074.10617858</v>
      </c>
      <c r="N64" s="14" t="s">
        <v>264</v>
      </c>
      <c r="O64" s="17">
        <v>58148814.821235716</v>
      </c>
      <c r="P64" s="17">
        <v>290744074.10617858</v>
      </c>
      <c r="Q64" s="17">
        <v>0</v>
      </c>
      <c r="R64" s="17">
        <v>0</v>
      </c>
      <c r="S64" s="18">
        <v>0</v>
      </c>
      <c r="T64" s="14" t="s">
        <v>74</v>
      </c>
      <c r="U64" s="14" t="s">
        <v>74</v>
      </c>
      <c r="V64" s="14" t="s">
        <v>74</v>
      </c>
      <c r="W64" s="18" t="s">
        <v>74</v>
      </c>
      <c r="X64" s="18">
        <v>1</v>
      </c>
      <c r="Y64" s="14" t="s">
        <v>74</v>
      </c>
      <c r="Z64" s="14" t="s">
        <v>74</v>
      </c>
      <c r="AA64" s="18" t="s">
        <v>74</v>
      </c>
      <c r="AB64" s="18" t="s">
        <v>74</v>
      </c>
      <c r="AC64" s="14"/>
    </row>
    <row r="65" spans="1:29" x14ac:dyDescent="0.15">
      <c r="A65" s="14" t="s">
        <v>73</v>
      </c>
      <c r="B65" s="14" t="s">
        <v>11</v>
      </c>
      <c r="C65" s="14" t="s">
        <v>13</v>
      </c>
      <c r="D65" s="14" t="s">
        <v>134</v>
      </c>
      <c r="E65" s="14" t="s">
        <v>74</v>
      </c>
      <c r="F65" s="14" t="s">
        <v>254</v>
      </c>
      <c r="G65" s="14"/>
      <c r="H65" s="14" t="s">
        <v>259</v>
      </c>
      <c r="I65" s="17">
        <v>4284048243.2148118</v>
      </c>
      <c r="J65" s="14" t="s">
        <v>264</v>
      </c>
      <c r="K65" s="17">
        <v>856809648.64296246</v>
      </c>
      <c r="L65" s="14" t="s">
        <v>259</v>
      </c>
      <c r="M65" s="17">
        <v>4284048243.2148118</v>
      </c>
      <c r="N65" s="14" t="s">
        <v>264</v>
      </c>
      <c r="O65" s="17">
        <v>856809648.64296246</v>
      </c>
      <c r="P65" s="17">
        <v>4284048243.2148118</v>
      </c>
      <c r="Q65" s="17">
        <v>0</v>
      </c>
      <c r="R65" s="17">
        <v>0</v>
      </c>
      <c r="S65" s="18">
        <v>0</v>
      </c>
      <c r="T65" s="14" t="s">
        <v>74</v>
      </c>
      <c r="U65" s="14" t="s">
        <v>74</v>
      </c>
      <c r="V65" s="14" t="s">
        <v>74</v>
      </c>
      <c r="W65" s="18" t="s">
        <v>74</v>
      </c>
      <c r="X65" s="18">
        <v>1</v>
      </c>
      <c r="Y65" s="14" t="s">
        <v>74</v>
      </c>
      <c r="Z65" s="14" t="s">
        <v>74</v>
      </c>
      <c r="AA65" s="18" t="s">
        <v>74</v>
      </c>
      <c r="AB65" s="18" t="s">
        <v>74</v>
      </c>
      <c r="AC65" s="14"/>
    </row>
    <row r="66" spans="1:29" x14ac:dyDescent="0.15">
      <c r="A66" s="14" t="s">
        <v>73</v>
      </c>
      <c r="B66" s="14" t="s">
        <v>11</v>
      </c>
      <c r="C66" s="14" t="s">
        <v>13</v>
      </c>
      <c r="D66" s="14" t="s">
        <v>134</v>
      </c>
      <c r="E66" s="14" t="s">
        <v>74</v>
      </c>
      <c r="F66" s="14" t="s">
        <v>254</v>
      </c>
      <c r="G66" s="14"/>
      <c r="H66" s="14" t="s">
        <v>259</v>
      </c>
      <c r="I66" s="17">
        <v>1428016081.0716038</v>
      </c>
      <c r="J66" s="14" t="s">
        <v>264</v>
      </c>
      <c r="K66" s="17">
        <v>285603216.21432078</v>
      </c>
      <c r="L66" s="14" t="s">
        <v>259</v>
      </c>
      <c r="M66" s="17">
        <v>1428016081.0716038</v>
      </c>
      <c r="N66" s="14" t="s">
        <v>264</v>
      </c>
      <c r="O66" s="17">
        <v>285603216.21432078</v>
      </c>
      <c r="P66" s="17">
        <v>1428016081.0716038</v>
      </c>
      <c r="Q66" s="17">
        <v>0</v>
      </c>
      <c r="R66" s="17">
        <v>0</v>
      </c>
      <c r="S66" s="18">
        <v>0</v>
      </c>
      <c r="T66" s="14" t="s">
        <v>74</v>
      </c>
      <c r="U66" s="14" t="s">
        <v>74</v>
      </c>
      <c r="V66" s="14" t="s">
        <v>74</v>
      </c>
      <c r="W66" s="18" t="s">
        <v>74</v>
      </c>
      <c r="X66" s="18">
        <v>1</v>
      </c>
      <c r="Y66" s="14" t="s">
        <v>74</v>
      </c>
      <c r="Z66" s="14" t="s">
        <v>74</v>
      </c>
      <c r="AA66" s="18" t="s">
        <v>74</v>
      </c>
      <c r="AB66" s="18" t="s">
        <v>74</v>
      </c>
      <c r="AC66" s="14"/>
    </row>
    <row r="67" spans="1:29" x14ac:dyDescent="0.15">
      <c r="A67" s="14" t="s">
        <v>73</v>
      </c>
      <c r="B67" s="14" t="s">
        <v>11</v>
      </c>
      <c r="C67" s="14" t="s">
        <v>13</v>
      </c>
      <c r="D67" s="14" t="s">
        <v>134</v>
      </c>
      <c r="E67" s="14" t="s">
        <v>74</v>
      </c>
      <c r="F67" s="14" t="s">
        <v>254</v>
      </c>
      <c r="G67" s="14"/>
      <c r="H67" s="14" t="s">
        <v>259</v>
      </c>
      <c r="I67" s="17">
        <v>2142024121.6074059</v>
      </c>
      <c r="J67" s="14" t="s">
        <v>264</v>
      </c>
      <c r="K67" s="17">
        <v>428404824.32148123</v>
      </c>
      <c r="L67" s="14" t="s">
        <v>259</v>
      </c>
      <c r="M67" s="17">
        <v>2142024121.6074059</v>
      </c>
      <c r="N67" s="14" t="s">
        <v>264</v>
      </c>
      <c r="O67" s="17">
        <v>428404824.32148123</v>
      </c>
      <c r="P67" s="17">
        <v>2142024121.6074059</v>
      </c>
      <c r="Q67" s="17">
        <v>0</v>
      </c>
      <c r="R67" s="17">
        <v>0</v>
      </c>
      <c r="S67" s="18">
        <v>0</v>
      </c>
      <c r="T67" s="14" t="s">
        <v>74</v>
      </c>
      <c r="U67" s="14" t="s">
        <v>74</v>
      </c>
      <c r="V67" s="14" t="s">
        <v>74</v>
      </c>
      <c r="W67" s="18" t="s">
        <v>74</v>
      </c>
      <c r="X67" s="18">
        <v>1</v>
      </c>
      <c r="Y67" s="14" t="s">
        <v>74</v>
      </c>
      <c r="Z67" s="14" t="s">
        <v>74</v>
      </c>
      <c r="AA67" s="18" t="s">
        <v>74</v>
      </c>
      <c r="AB67" s="18" t="s">
        <v>74</v>
      </c>
      <c r="AC67" s="14"/>
    </row>
    <row r="68" spans="1:29" x14ac:dyDescent="0.15">
      <c r="A68" s="14" t="s">
        <v>4</v>
      </c>
      <c r="B68" s="14" t="s">
        <v>74</v>
      </c>
      <c r="C68" s="14" t="s">
        <v>13</v>
      </c>
      <c r="D68" s="14" t="s">
        <v>135</v>
      </c>
      <c r="E68" s="14" t="s">
        <v>74</v>
      </c>
      <c r="F68" s="14" t="s">
        <v>255</v>
      </c>
      <c r="G68" s="14" t="s">
        <v>74</v>
      </c>
      <c r="H68" s="14" t="s">
        <v>260</v>
      </c>
      <c r="I68" s="17">
        <v>144423553</v>
      </c>
      <c r="J68" s="14" t="s">
        <v>265</v>
      </c>
      <c r="K68" s="17">
        <v>144423553</v>
      </c>
      <c r="L68" s="14" t="s">
        <v>260</v>
      </c>
      <c r="M68" s="17">
        <v>144423553</v>
      </c>
      <c r="N68" s="14" t="s">
        <v>265</v>
      </c>
      <c r="O68" s="17">
        <v>144423553</v>
      </c>
      <c r="P68" s="17">
        <v>144423553</v>
      </c>
      <c r="Q68" s="17">
        <v>0</v>
      </c>
      <c r="R68" s="17">
        <v>0</v>
      </c>
      <c r="S68" s="18">
        <v>0</v>
      </c>
      <c r="T68" s="14" t="s">
        <v>74</v>
      </c>
      <c r="U68" s="14" t="s">
        <v>74</v>
      </c>
      <c r="V68" s="14" t="s">
        <v>74</v>
      </c>
      <c r="W68" s="18" t="s">
        <v>74</v>
      </c>
      <c r="X68" s="18">
        <v>1</v>
      </c>
      <c r="Y68" s="14" t="s">
        <v>74</v>
      </c>
      <c r="Z68" s="14" t="s">
        <v>74</v>
      </c>
      <c r="AA68" s="18" t="s">
        <v>74</v>
      </c>
      <c r="AB68" s="18" t="s">
        <v>74</v>
      </c>
      <c r="AC68" s="14" t="s">
        <v>74</v>
      </c>
    </row>
    <row r="69" spans="1:29" x14ac:dyDescent="0.15">
      <c r="A69" s="14" t="s">
        <v>4</v>
      </c>
      <c r="B69" s="14" t="s">
        <v>74</v>
      </c>
      <c r="C69" s="14" t="s">
        <v>13</v>
      </c>
      <c r="D69" s="14" t="s">
        <v>136</v>
      </c>
      <c r="E69" s="14" t="s">
        <v>74</v>
      </c>
      <c r="F69" s="14" t="s">
        <v>256</v>
      </c>
      <c r="G69" s="14" t="s">
        <v>74</v>
      </c>
      <c r="H69" s="14" t="s">
        <v>261</v>
      </c>
      <c r="I69" s="17">
        <v>12422046</v>
      </c>
      <c r="J69" s="14" t="s">
        <v>2</v>
      </c>
      <c r="K69" s="17">
        <v>0</v>
      </c>
      <c r="L69" s="14" t="s">
        <v>261</v>
      </c>
      <c r="M69" s="17">
        <v>12422046</v>
      </c>
      <c r="N69" s="14" t="s">
        <v>2</v>
      </c>
      <c r="O69" s="17">
        <v>0</v>
      </c>
      <c r="P69" s="17">
        <v>12422046</v>
      </c>
      <c r="Q69" s="17">
        <v>0</v>
      </c>
      <c r="R69" s="17">
        <v>0</v>
      </c>
      <c r="S69" s="18">
        <v>0</v>
      </c>
      <c r="T69" s="14" t="s">
        <v>74</v>
      </c>
      <c r="U69" s="14" t="s">
        <v>74</v>
      </c>
      <c r="V69" s="14" t="s">
        <v>74</v>
      </c>
      <c r="W69" s="18" t="s">
        <v>74</v>
      </c>
      <c r="X69" s="18">
        <v>1</v>
      </c>
      <c r="Y69" s="14" t="s">
        <v>74</v>
      </c>
      <c r="Z69" s="14" t="s">
        <v>74</v>
      </c>
      <c r="AA69" s="18" t="s">
        <v>74</v>
      </c>
      <c r="AB69" s="18" t="s">
        <v>74</v>
      </c>
      <c r="AC69" s="14" t="s">
        <v>74</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2"/>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14</v>
      </c>
      <c r="F2" s="1" t="s">
        <v>39</v>
      </c>
      <c r="G2" s="1" t="s">
        <v>42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12</v>
      </c>
      <c r="D4" s="710" t="s">
        <v>15</v>
      </c>
      <c r="E4" s="710" t="s">
        <v>30</v>
      </c>
      <c r="F4" s="717" t="s">
        <v>40</v>
      </c>
      <c r="G4" s="710" t="s">
        <v>43</v>
      </c>
      <c r="H4" s="718" t="s">
        <v>48</v>
      </c>
      <c r="I4" s="718"/>
      <c r="J4" s="718" t="s">
        <v>51</v>
      </c>
      <c r="K4" s="718"/>
      <c r="L4" s="718" t="s">
        <v>52</v>
      </c>
      <c r="M4" s="720" t="s">
        <v>55</v>
      </c>
      <c r="N4" s="708" t="s">
        <v>56</v>
      </c>
      <c r="O4" s="708" t="s">
        <v>57</v>
      </c>
      <c r="P4" s="708" t="s">
        <v>58</v>
      </c>
      <c r="Q4" s="708" t="s">
        <v>60</v>
      </c>
      <c r="R4" s="715" t="s">
        <v>61</v>
      </c>
      <c r="S4" s="715" t="s">
        <v>62</v>
      </c>
      <c r="T4" s="717" t="s">
        <v>63</v>
      </c>
      <c r="U4" s="718" t="s">
        <v>66</v>
      </c>
      <c r="V4" s="720" t="s">
        <v>67</v>
      </c>
      <c r="W4" s="720" t="s">
        <v>68</v>
      </c>
      <c r="X4" s="720" t="s">
        <v>69</v>
      </c>
      <c r="Y4" s="720" t="s">
        <v>70</v>
      </c>
    </row>
    <row r="5" spans="1:38" customFormat="1" ht="22.5" x14ac:dyDescent="0.15">
      <c r="A5" s="708"/>
      <c r="B5" s="708"/>
      <c r="C5" s="708"/>
      <c r="D5" s="711"/>
      <c r="E5" s="711"/>
      <c r="F5" s="711"/>
      <c r="G5" s="711"/>
      <c r="H5" s="5" t="s">
        <v>49</v>
      </c>
      <c r="I5" s="5" t="s">
        <v>50</v>
      </c>
      <c r="J5" s="5" t="s">
        <v>49</v>
      </c>
      <c r="K5" s="5" t="s">
        <v>50</v>
      </c>
      <c r="L5" s="719"/>
      <c r="M5" s="721"/>
      <c r="N5" s="709"/>
      <c r="O5" s="709"/>
      <c r="P5" s="709"/>
      <c r="Q5" s="709"/>
      <c r="R5" s="722"/>
      <c r="S5" s="722"/>
      <c r="T5" s="708"/>
      <c r="U5" s="719"/>
      <c r="V5" s="721"/>
      <c r="W5" s="721"/>
      <c r="X5" s="721"/>
      <c r="Y5" s="721"/>
    </row>
    <row r="6" spans="1:38" x14ac:dyDescent="0.15">
      <c r="A6" s="2" t="s">
        <v>4</v>
      </c>
      <c r="B6" s="2" t="s">
        <v>10</v>
      </c>
      <c r="C6" s="2" t="s">
        <v>13</v>
      </c>
      <c r="D6" s="2" t="s">
        <v>16</v>
      </c>
      <c r="E6" s="2" t="s">
        <v>31</v>
      </c>
      <c r="F6" s="2" t="s">
        <v>10</v>
      </c>
      <c r="G6" s="2" t="s">
        <v>44</v>
      </c>
      <c r="H6" s="6">
        <v>0</v>
      </c>
      <c r="I6" s="6">
        <v>0</v>
      </c>
      <c r="J6" s="6">
        <v>0</v>
      </c>
      <c r="K6" s="6">
        <v>0</v>
      </c>
      <c r="L6" s="2" t="s">
        <v>10</v>
      </c>
      <c r="M6" s="6">
        <v>0</v>
      </c>
      <c r="N6" s="8" t="s">
        <v>10</v>
      </c>
      <c r="O6" s="8" t="s">
        <v>10</v>
      </c>
      <c r="P6" s="2" t="s">
        <v>10</v>
      </c>
      <c r="Q6" s="9">
        <v>0</v>
      </c>
      <c r="R6" s="10">
        <v>0</v>
      </c>
      <c r="S6" s="9">
        <v>0</v>
      </c>
      <c r="T6" s="2" t="s">
        <v>64</v>
      </c>
      <c r="U6" s="6">
        <v>0</v>
      </c>
      <c r="V6" s="9" t="s">
        <v>10</v>
      </c>
      <c r="W6" s="9">
        <v>1</v>
      </c>
      <c r="X6" s="9">
        <v>1</v>
      </c>
      <c r="Y6" s="2" t="s">
        <v>10</v>
      </c>
    </row>
    <row r="7" spans="1:38" x14ac:dyDescent="0.15">
      <c r="A7" s="2" t="s">
        <v>4</v>
      </c>
      <c r="B7" s="2" t="s">
        <v>10</v>
      </c>
      <c r="C7" s="2" t="s">
        <v>13</v>
      </c>
      <c r="D7" s="2" t="s">
        <v>17</v>
      </c>
      <c r="E7" s="2" t="s">
        <v>32</v>
      </c>
      <c r="F7" s="2" t="s">
        <v>10</v>
      </c>
      <c r="G7" s="2" t="s">
        <v>44</v>
      </c>
      <c r="H7" s="6">
        <v>0</v>
      </c>
      <c r="I7" s="6">
        <v>0</v>
      </c>
      <c r="J7" s="6">
        <v>0</v>
      </c>
      <c r="K7" s="6">
        <v>0</v>
      </c>
      <c r="L7" s="2" t="s">
        <v>10</v>
      </c>
      <c r="M7" s="6">
        <v>0</v>
      </c>
      <c r="N7" s="8" t="s">
        <v>10</v>
      </c>
      <c r="O7" s="8" t="s">
        <v>10</v>
      </c>
      <c r="P7" s="2" t="s">
        <v>10</v>
      </c>
      <c r="Q7" s="9">
        <v>0</v>
      </c>
      <c r="R7" s="10">
        <v>0</v>
      </c>
      <c r="S7" s="9">
        <v>0</v>
      </c>
      <c r="T7" s="2" t="s">
        <v>64</v>
      </c>
      <c r="U7" s="6">
        <v>0</v>
      </c>
      <c r="V7" s="9" t="s">
        <v>10</v>
      </c>
      <c r="W7" s="9">
        <v>1</v>
      </c>
      <c r="X7" s="9">
        <v>1</v>
      </c>
      <c r="Y7" s="2" t="s">
        <v>10</v>
      </c>
    </row>
    <row r="8" spans="1:38" x14ac:dyDescent="0.15">
      <c r="A8" s="2" t="s">
        <v>4</v>
      </c>
      <c r="B8" s="2" t="s">
        <v>10</v>
      </c>
      <c r="C8" s="2" t="s">
        <v>13</v>
      </c>
      <c r="D8" s="2" t="s">
        <v>18</v>
      </c>
      <c r="E8" s="2" t="s">
        <v>33</v>
      </c>
      <c r="F8" s="2" t="s">
        <v>10</v>
      </c>
      <c r="G8" s="2" t="s">
        <v>44</v>
      </c>
      <c r="H8" s="6">
        <v>0</v>
      </c>
      <c r="I8" s="6">
        <v>0</v>
      </c>
      <c r="J8" s="6">
        <v>0</v>
      </c>
      <c r="K8" s="6">
        <v>0</v>
      </c>
      <c r="L8" s="2" t="s">
        <v>10</v>
      </c>
      <c r="M8" s="6">
        <v>0</v>
      </c>
      <c r="N8" s="8" t="s">
        <v>10</v>
      </c>
      <c r="O8" s="8" t="s">
        <v>10</v>
      </c>
      <c r="P8" s="2" t="s">
        <v>10</v>
      </c>
      <c r="Q8" s="9">
        <v>0</v>
      </c>
      <c r="R8" s="10">
        <v>0</v>
      </c>
      <c r="S8" s="9">
        <v>0</v>
      </c>
      <c r="T8" s="2" t="s">
        <v>64</v>
      </c>
      <c r="U8" s="6">
        <v>0</v>
      </c>
      <c r="V8" s="9" t="s">
        <v>10</v>
      </c>
      <c r="W8" s="9">
        <v>1</v>
      </c>
      <c r="X8" s="9">
        <v>1</v>
      </c>
      <c r="Y8" s="2" t="s">
        <v>10</v>
      </c>
    </row>
    <row r="9" spans="1:38" x14ac:dyDescent="0.15">
      <c r="A9" s="2" t="s">
        <v>4</v>
      </c>
      <c r="B9" s="2" t="s">
        <v>10</v>
      </c>
      <c r="C9" s="2" t="s">
        <v>13</v>
      </c>
      <c r="D9" s="2" t="s">
        <v>19</v>
      </c>
      <c r="E9" s="2" t="s">
        <v>34</v>
      </c>
      <c r="F9" s="2" t="s">
        <v>10</v>
      </c>
      <c r="G9" s="2" t="s">
        <v>44</v>
      </c>
      <c r="H9" s="6">
        <v>0</v>
      </c>
      <c r="I9" s="6">
        <v>0</v>
      </c>
      <c r="J9" s="6">
        <v>0</v>
      </c>
      <c r="K9" s="6">
        <v>0</v>
      </c>
      <c r="L9" s="2" t="s">
        <v>10</v>
      </c>
      <c r="M9" s="6">
        <v>0</v>
      </c>
      <c r="N9" s="8" t="s">
        <v>10</v>
      </c>
      <c r="O9" s="8" t="s">
        <v>10</v>
      </c>
      <c r="P9" s="2" t="s">
        <v>10</v>
      </c>
      <c r="Q9" s="9">
        <v>0</v>
      </c>
      <c r="R9" s="10">
        <v>0</v>
      </c>
      <c r="S9" s="9">
        <v>0</v>
      </c>
      <c r="T9" s="2" t="s">
        <v>64</v>
      </c>
      <c r="U9" s="6">
        <v>0</v>
      </c>
      <c r="V9" s="9" t="s">
        <v>10</v>
      </c>
      <c r="W9" s="9">
        <v>1</v>
      </c>
      <c r="X9" s="9">
        <v>1</v>
      </c>
      <c r="Y9" s="2" t="s">
        <v>10</v>
      </c>
    </row>
    <row r="10" spans="1:38" x14ac:dyDescent="0.15">
      <c r="A10" s="2" t="s">
        <v>4</v>
      </c>
      <c r="B10" s="2" t="s">
        <v>10</v>
      </c>
      <c r="C10" s="2" t="s">
        <v>13</v>
      </c>
      <c r="D10" s="2" t="s">
        <v>20</v>
      </c>
      <c r="E10" s="2" t="s">
        <v>35</v>
      </c>
      <c r="F10" s="2" t="s">
        <v>10</v>
      </c>
      <c r="G10" s="2" t="s">
        <v>44</v>
      </c>
      <c r="H10" s="6">
        <v>0</v>
      </c>
      <c r="I10" s="6">
        <v>0</v>
      </c>
      <c r="J10" s="6">
        <v>0</v>
      </c>
      <c r="K10" s="6">
        <v>0</v>
      </c>
      <c r="L10" s="2" t="s">
        <v>10</v>
      </c>
      <c r="M10" s="6">
        <v>0</v>
      </c>
      <c r="N10" s="8" t="s">
        <v>10</v>
      </c>
      <c r="O10" s="8" t="s">
        <v>10</v>
      </c>
      <c r="P10" s="2" t="s">
        <v>10</v>
      </c>
      <c r="Q10" s="9">
        <v>0</v>
      </c>
      <c r="R10" s="10">
        <v>0</v>
      </c>
      <c r="S10" s="9">
        <v>0</v>
      </c>
      <c r="T10" s="2" t="s">
        <v>64</v>
      </c>
      <c r="U10" s="6">
        <v>0</v>
      </c>
      <c r="V10" s="9" t="s">
        <v>10</v>
      </c>
      <c r="W10" s="9">
        <v>1</v>
      </c>
      <c r="X10" s="9">
        <v>1</v>
      </c>
      <c r="Y10" s="2" t="s">
        <v>10</v>
      </c>
    </row>
    <row r="11" spans="1:38" x14ac:dyDescent="0.15">
      <c r="A11" s="2" t="s">
        <v>5</v>
      </c>
      <c r="B11" s="2" t="s">
        <v>11</v>
      </c>
      <c r="C11" s="2" t="s">
        <v>13</v>
      </c>
      <c r="D11" s="2" t="s">
        <v>21</v>
      </c>
      <c r="E11" s="2" t="s">
        <v>36</v>
      </c>
      <c r="F11" s="2" t="s">
        <v>41</v>
      </c>
      <c r="G11" s="2" t="s">
        <v>45</v>
      </c>
      <c r="H11" s="6">
        <v>0</v>
      </c>
      <c r="I11" s="6">
        <v>800575.08000000007</v>
      </c>
      <c r="J11" s="6">
        <v>0</v>
      </c>
      <c r="K11" s="6">
        <v>800575.08000000007</v>
      </c>
      <c r="L11" s="2" t="s">
        <v>53</v>
      </c>
      <c r="M11" s="6">
        <v>40028754</v>
      </c>
      <c r="N11" s="8" t="s">
        <v>10</v>
      </c>
      <c r="O11" s="8" t="s">
        <v>10</v>
      </c>
      <c r="P11" s="2" t="s">
        <v>10</v>
      </c>
      <c r="Q11" s="9">
        <v>0</v>
      </c>
      <c r="R11" s="10">
        <v>0</v>
      </c>
      <c r="S11" s="9">
        <v>0</v>
      </c>
      <c r="T11" s="2" t="s">
        <v>64</v>
      </c>
      <c r="U11" s="6">
        <v>40028754</v>
      </c>
      <c r="V11" s="9" t="s">
        <v>10</v>
      </c>
      <c r="W11" s="9">
        <v>1</v>
      </c>
      <c r="X11" s="9">
        <v>1</v>
      </c>
      <c r="Y11" s="2" t="s">
        <v>71</v>
      </c>
    </row>
    <row r="12" spans="1:38" x14ac:dyDescent="0.15">
      <c r="A12" s="2" t="s">
        <v>5</v>
      </c>
      <c r="B12" s="2" t="s">
        <v>11</v>
      </c>
      <c r="C12" s="2" t="s">
        <v>13</v>
      </c>
      <c r="D12" s="2" t="s">
        <v>22</v>
      </c>
      <c r="E12" s="2" t="s">
        <v>36</v>
      </c>
      <c r="F12" s="2" t="s">
        <v>41</v>
      </c>
      <c r="G12" s="2" t="s">
        <v>45</v>
      </c>
      <c r="H12" s="6">
        <v>0</v>
      </c>
      <c r="I12" s="6">
        <v>3959644.36</v>
      </c>
      <c r="J12" s="6">
        <v>0</v>
      </c>
      <c r="K12" s="6">
        <v>3959644.36</v>
      </c>
      <c r="L12" s="2" t="s">
        <v>53</v>
      </c>
      <c r="M12" s="6">
        <v>197982218</v>
      </c>
      <c r="N12" s="8" t="s">
        <v>10</v>
      </c>
      <c r="O12" s="8" t="s">
        <v>10</v>
      </c>
      <c r="P12" s="2" t="s">
        <v>10</v>
      </c>
      <c r="Q12" s="9">
        <v>0</v>
      </c>
      <c r="R12" s="10">
        <v>0</v>
      </c>
      <c r="S12" s="9">
        <v>0</v>
      </c>
      <c r="T12" s="2" t="s">
        <v>64</v>
      </c>
      <c r="U12" s="6">
        <v>197982218</v>
      </c>
      <c r="V12" s="9" t="s">
        <v>10</v>
      </c>
      <c r="W12" s="9">
        <v>1</v>
      </c>
      <c r="X12" s="9">
        <v>1</v>
      </c>
      <c r="Y12" s="2" t="s">
        <v>71</v>
      </c>
    </row>
    <row r="13" spans="1:38" x14ac:dyDescent="0.15">
      <c r="A13" s="2" t="s">
        <v>5</v>
      </c>
      <c r="B13" s="2" t="s">
        <v>11</v>
      </c>
      <c r="C13" s="2" t="s">
        <v>13</v>
      </c>
      <c r="D13" s="2" t="s">
        <v>23</v>
      </c>
      <c r="E13" s="2" t="s">
        <v>36</v>
      </c>
      <c r="F13" s="2" t="s">
        <v>41</v>
      </c>
      <c r="G13" s="2" t="s">
        <v>44</v>
      </c>
      <c r="H13" s="6">
        <v>0</v>
      </c>
      <c r="I13" s="6">
        <v>0</v>
      </c>
      <c r="J13" s="6">
        <v>0</v>
      </c>
      <c r="K13" s="6">
        <v>0</v>
      </c>
      <c r="L13" s="2" t="s">
        <v>10</v>
      </c>
      <c r="M13" s="6">
        <v>0</v>
      </c>
      <c r="N13" s="8" t="s">
        <v>10</v>
      </c>
      <c r="O13" s="8" t="s">
        <v>10</v>
      </c>
      <c r="P13" s="2" t="s">
        <v>10</v>
      </c>
      <c r="Q13" s="9">
        <v>0</v>
      </c>
      <c r="R13" s="10">
        <v>0</v>
      </c>
      <c r="S13" s="9">
        <v>0</v>
      </c>
      <c r="T13" s="2" t="s">
        <v>64</v>
      </c>
      <c r="U13" s="6">
        <v>0</v>
      </c>
      <c r="V13" s="9" t="s">
        <v>10</v>
      </c>
      <c r="W13" s="9">
        <v>1</v>
      </c>
      <c r="X13" s="9">
        <v>1</v>
      </c>
      <c r="Y13" s="2" t="s">
        <v>71</v>
      </c>
    </row>
    <row r="14" spans="1:38" x14ac:dyDescent="0.15">
      <c r="A14" s="2" t="s">
        <v>5</v>
      </c>
      <c r="B14" s="2" t="s">
        <v>11</v>
      </c>
      <c r="C14" s="2" t="s">
        <v>13</v>
      </c>
      <c r="D14" s="2" t="s">
        <v>24</v>
      </c>
      <c r="E14" s="2" t="s">
        <v>36</v>
      </c>
      <c r="F14" s="2" t="s">
        <v>41</v>
      </c>
      <c r="G14" s="2" t="s">
        <v>44</v>
      </c>
      <c r="H14" s="6">
        <v>0</v>
      </c>
      <c r="I14" s="6">
        <v>0</v>
      </c>
      <c r="J14" s="6">
        <v>0</v>
      </c>
      <c r="K14" s="6">
        <v>0</v>
      </c>
      <c r="L14" s="2" t="s">
        <v>10</v>
      </c>
      <c r="M14" s="6">
        <v>0</v>
      </c>
      <c r="N14" s="8" t="s">
        <v>10</v>
      </c>
      <c r="O14" s="8" t="s">
        <v>10</v>
      </c>
      <c r="P14" s="2" t="s">
        <v>10</v>
      </c>
      <c r="Q14" s="9">
        <v>0</v>
      </c>
      <c r="R14" s="10">
        <v>0</v>
      </c>
      <c r="S14" s="9">
        <v>0</v>
      </c>
      <c r="T14" s="2" t="s">
        <v>64</v>
      </c>
      <c r="U14" s="6">
        <v>0</v>
      </c>
      <c r="V14" s="9" t="s">
        <v>10</v>
      </c>
      <c r="W14" s="9">
        <v>1</v>
      </c>
      <c r="X14" s="9">
        <v>1</v>
      </c>
      <c r="Y14" s="2" t="s">
        <v>71</v>
      </c>
    </row>
    <row r="15" spans="1:38" x14ac:dyDescent="0.15">
      <c r="A15" s="2" t="s">
        <v>6</v>
      </c>
      <c r="B15" s="2" t="s">
        <v>11</v>
      </c>
      <c r="C15" s="2" t="s">
        <v>13</v>
      </c>
      <c r="D15" s="2" t="s">
        <v>25</v>
      </c>
      <c r="E15" s="2" t="s">
        <v>37</v>
      </c>
      <c r="F15" s="2"/>
      <c r="G15" s="2" t="s">
        <v>46</v>
      </c>
      <c r="H15" s="6">
        <v>4415521900</v>
      </c>
      <c r="I15" s="6">
        <v>1324656570</v>
      </c>
      <c r="J15" s="6">
        <v>4415521900</v>
      </c>
      <c r="K15" s="6">
        <v>0</v>
      </c>
      <c r="L15" s="2" t="s">
        <v>2</v>
      </c>
      <c r="M15" s="6">
        <v>4415521900</v>
      </c>
      <c r="N15" s="8" t="s">
        <v>10</v>
      </c>
      <c r="O15" s="8" t="s">
        <v>10</v>
      </c>
      <c r="P15" s="2" t="s">
        <v>25</v>
      </c>
      <c r="Q15" s="9">
        <v>0</v>
      </c>
      <c r="R15" s="10">
        <v>0</v>
      </c>
      <c r="S15" s="9">
        <v>0</v>
      </c>
      <c r="T15" s="2" t="s">
        <v>64</v>
      </c>
      <c r="U15" s="6">
        <v>0</v>
      </c>
      <c r="V15" s="9" t="s">
        <v>10</v>
      </c>
      <c r="W15" s="9">
        <v>1</v>
      </c>
      <c r="X15" s="9">
        <v>1</v>
      </c>
      <c r="Y15" s="2"/>
    </row>
    <row r="16" spans="1:38" x14ac:dyDescent="0.15">
      <c r="A16" s="2" t="s">
        <v>6</v>
      </c>
      <c r="B16" s="2" t="s">
        <v>11</v>
      </c>
      <c r="C16" s="2" t="s">
        <v>13</v>
      </c>
      <c r="D16" s="2" t="s">
        <v>26</v>
      </c>
      <c r="E16" s="2" t="s">
        <v>37</v>
      </c>
      <c r="F16" s="2"/>
      <c r="G16" s="2" t="s">
        <v>46</v>
      </c>
      <c r="H16" s="6">
        <v>1963829300</v>
      </c>
      <c r="I16" s="6">
        <v>589148790</v>
      </c>
      <c r="J16" s="6">
        <v>1963829300</v>
      </c>
      <c r="K16" s="6">
        <v>0</v>
      </c>
      <c r="L16" s="2" t="s">
        <v>2</v>
      </c>
      <c r="M16" s="6">
        <v>1963829300</v>
      </c>
      <c r="N16" s="8" t="s">
        <v>10</v>
      </c>
      <c r="O16" s="8" t="s">
        <v>10</v>
      </c>
      <c r="P16" s="2" t="s">
        <v>26</v>
      </c>
      <c r="Q16" s="9">
        <v>0</v>
      </c>
      <c r="R16" s="10">
        <v>0</v>
      </c>
      <c r="S16" s="9">
        <v>0</v>
      </c>
      <c r="T16" s="2" t="s">
        <v>64</v>
      </c>
      <c r="U16" s="6">
        <v>0</v>
      </c>
      <c r="V16" s="9" t="s">
        <v>10</v>
      </c>
      <c r="W16" s="9">
        <v>1</v>
      </c>
      <c r="X16" s="9">
        <v>1</v>
      </c>
      <c r="Y16" s="2"/>
    </row>
    <row r="17" spans="1:25" x14ac:dyDescent="0.15">
      <c r="A17" s="2" t="s">
        <v>6</v>
      </c>
      <c r="B17" s="2" t="s">
        <v>11</v>
      </c>
      <c r="C17" s="2" t="s">
        <v>13</v>
      </c>
      <c r="D17" s="2" t="s">
        <v>27</v>
      </c>
      <c r="E17" s="2" t="s">
        <v>37</v>
      </c>
      <c r="F17" s="2"/>
      <c r="G17" s="2" t="s">
        <v>46</v>
      </c>
      <c r="H17" s="6">
        <v>58710600</v>
      </c>
      <c r="I17" s="6">
        <v>11742120</v>
      </c>
      <c r="J17" s="6">
        <v>58710600</v>
      </c>
      <c r="K17" s="6">
        <v>0</v>
      </c>
      <c r="L17" s="2" t="s">
        <v>2</v>
      </c>
      <c r="M17" s="6">
        <v>58710600</v>
      </c>
      <c r="N17" s="8" t="s">
        <v>10</v>
      </c>
      <c r="O17" s="8" t="s">
        <v>10</v>
      </c>
      <c r="P17" s="2" t="s">
        <v>27</v>
      </c>
      <c r="Q17" s="9">
        <v>0</v>
      </c>
      <c r="R17" s="10">
        <v>0</v>
      </c>
      <c r="S17" s="9">
        <v>0</v>
      </c>
      <c r="T17" s="2" t="s">
        <v>64</v>
      </c>
      <c r="U17" s="6">
        <v>0</v>
      </c>
      <c r="V17" s="9" t="s">
        <v>10</v>
      </c>
      <c r="W17" s="9">
        <v>1</v>
      </c>
      <c r="X17" s="9">
        <v>1</v>
      </c>
      <c r="Y17" s="2"/>
    </row>
    <row r="18" spans="1:25" x14ac:dyDescent="0.15">
      <c r="A18" s="2" t="s">
        <v>6</v>
      </c>
      <c r="B18" s="2" t="s">
        <v>11</v>
      </c>
      <c r="C18" s="2" t="s">
        <v>13</v>
      </c>
      <c r="D18" s="2" t="s">
        <v>28</v>
      </c>
      <c r="E18" s="2" t="s">
        <v>37</v>
      </c>
      <c r="F18" s="2"/>
      <c r="G18" s="2" t="s">
        <v>46</v>
      </c>
      <c r="H18" s="6">
        <v>96752700</v>
      </c>
      <c r="I18" s="6">
        <v>19350540</v>
      </c>
      <c r="J18" s="6">
        <v>96752700</v>
      </c>
      <c r="K18" s="6">
        <v>0</v>
      </c>
      <c r="L18" s="2" t="s">
        <v>2</v>
      </c>
      <c r="M18" s="6">
        <v>96752700</v>
      </c>
      <c r="N18" s="8" t="s">
        <v>10</v>
      </c>
      <c r="O18" s="8" t="s">
        <v>10</v>
      </c>
      <c r="P18" s="2" t="s">
        <v>28</v>
      </c>
      <c r="Q18" s="9">
        <v>0</v>
      </c>
      <c r="R18" s="10">
        <v>0</v>
      </c>
      <c r="S18" s="9">
        <v>0</v>
      </c>
      <c r="T18" s="2" t="s">
        <v>64</v>
      </c>
      <c r="U18" s="6">
        <v>0</v>
      </c>
      <c r="V18" s="9" t="s">
        <v>10</v>
      </c>
      <c r="W18" s="9">
        <v>1</v>
      </c>
      <c r="X18" s="9">
        <v>1</v>
      </c>
      <c r="Y18" s="2"/>
    </row>
    <row r="19" spans="1:25" x14ac:dyDescent="0.15">
      <c r="A19" s="2" t="s">
        <v>7</v>
      </c>
      <c r="B19" s="2" t="s">
        <v>10</v>
      </c>
      <c r="C19" s="2" t="s">
        <v>13</v>
      </c>
      <c r="D19" s="2" t="s">
        <v>29</v>
      </c>
      <c r="E19" s="2" t="s">
        <v>38</v>
      </c>
      <c r="F19" s="2" t="s">
        <v>10</v>
      </c>
      <c r="G19" s="2" t="s">
        <v>47</v>
      </c>
      <c r="H19" s="6">
        <v>892000000</v>
      </c>
      <c r="I19" s="6">
        <v>1159600000</v>
      </c>
      <c r="J19" s="6">
        <v>892000000</v>
      </c>
      <c r="K19" s="6">
        <v>1159600000</v>
      </c>
      <c r="L19" s="2" t="s">
        <v>54</v>
      </c>
      <c r="M19" s="6">
        <v>892000000</v>
      </c>
      <c r="N19" s="8">
        <v>46181</v>
      </c>
      <c r="O19" s="8">
        <v>46276</v>
      </c>
      <c r="P19" s="2" t="s">
        <v>59</v>
      </c>
      <c r="Q19" s="9">
        <v>0</v>
      </c>
      <c r="R19" s="10">
        <v>0</v>
      </c>
      <c r="S19" s="9">
        <v>3.0136986301369864E-2</v>
      </c>
      <c r="T19" s="2" t="s">
        <v>65</v>
      </c>
      <c r="U19" s="6">
        <v>0</v>
      </c>
      <c r="V19" s="9" t="s">
        <v>10</v>
      </c>
      <c r="W19" s="9">
        <v>1</v>
      </c>
      <c r="X19" s="9">
        <v>1</v>
      </c>
      <c r="Y19" s="2" t="s">
        <v>10</v>
      </c>
    </row>
    <row r="20" spans="1:25" x14ac:dyDescent="0.15">
      <c r="A20" s="2" t="s">
        <v>7</v>
      </c>
      <c r="B20" s="2" t="s">
        <v>10</v>
      </c>
      <c r="C20" s="2" t="s">
        <v>13</v>
      </c>
      <c r="D20" s="2" t="s">
        <v>29</v>
      </c>
      <c r="E20" s="2" t="s">
        <v>38</v>
      </c>
      <c r="F20" s="2" t="s">
        <v>10</v>
      </c>
      <c r="G20" s="2" t="s">
        <v>47</v>
      </c>
      <c r="H20" s="6">
        <v>4411832000</v>
      </c>
      <c r="I20" s="6">
        <v>5735381600</v>
      </c>
      <c r="J20" s="6">
        <v>4411832000</v>
      </c>
      <c r="K20" s="6">
        <v>5735381600</v>
      </c>
      <c r="L20" s="2" t="s">
        <v>54</v>
      </c>
      <c r="M20" s="6">
        <v>4411832000</v>
      </c>
      <c r="N20" s="8">
        <v>46181</v>
      </c>
      <c r="O20" s="8">
        <v>46276</v>
      </c>
      <c r="P20" s="2" t="s">
        <v>59</v>
      </c>
      <c r="Q20" s="9">
        <v>0</v>
      </c>
      <c r="R20" s="10">
        <v>0</v>
      </c>
      <c r="S20" s="9">
        <v>3.0136986301369864E-2</v>
      </c>
      <c r="T20" s="2" t="s">
        <v>65</v>
      </c>
      <c r="U20" s="6">
        <v>0</v>
      </c>
      <c r="V20" s="9" t="s">
        <v>10</v>
      </c>
      <c r="W20" s="9">
        <v>1</v>
      </c>
      <c r="X20" s="9">
        <v>1</v>
      </c>
      <c r="Y20" s="2" t="s">
        <v>10</v>
      </c>
    </row>
    <row r="21" spans="1:25" x14ac:dyDescent="0.15">
      <c r="A21" s="2" t="s">
        <v>7</v>
      </c>
      <c r="B21" s="2" t="s">
        <v>11</v>
      </c>
      <c r="C21" s="2" t="s">
        <v>13</v>
      </c>
      <c r="D21" s="2" t="s">
        <v>29</v>
      </c>
      <c r="E21" s="2" t="s">
        <v>38</v>
      </c>
      <c r="F21" s="2" t="s">
        <v>41</v>
      </c>
      <c r="G21" s="2" t="s">
        <v>45</v>
      </c>
      <c r="H21" s="6">
        <v>892000000</v>
      </c>
      <c r="I21" s="6">
        <v>1527300</v>
      </c>
      <c r="J21" s="6">
        <v>892000000</v>
      </c>
      <c r="K21" s="6">
        <v>1527300</v>
      </c>
      <c r="L21" s="2" t="s">
        <v>53</v>
      </c>
      <c r="M21" s="6">
        <v>76365000</v>
      </c>
      <c r="N21" s="8">
        <v>46181</v>
      </c>
      <c r="O21" s="8">
        <v>46276</v>
      </c>
      <c r="P21" s="2" t="s">
        <v>59</v>
      </c>
      <c r="Q21" s="9">
        <v>0</v>
      </c>
      <c r="R21" s="10">
        <v>6</v>
      </c>
      <c r="S21" s="9">
        <v>3.0136986301369864E-2</v>
      </c>
      <c r="T21" s="2" t="s">
        <v>64</v>
      </c>
      <c r="U21" s="6">
        <v>22845000</v>
      </c>
      <c r="V21" s="9" t="s">
        <v>10</v>
      </c>
      <c r="W21" s="9">
        <v>1</v>
      </c>
      <c r="X21" s="9">
        <v>1</v>
      </c>
      <c r="Y21" s="2" t="s">
        <v>71</v>
      </c>
    </row>
    <row r="22" spans="1:25" x14ac:dyDescent="0.15">
      <c r="A22" s="2" t="s">
        <v>7</v>
      </c>
      <c r="B22" s="2" t="s">
        <v>11</v>
      </c>
      <c r="C22" s="2" t="s">
        <v>13</v>
      </c>
      <c r="D22" s="2" t="s">
        <v>29</v>
      </c>
      <c r="E22" s="2" t="s">
        <v>38</v>
      </c>
      <c r="F22" s="2" t="s">
        <v>41</v>
      </c>
      <c r="G22" s="2" t="s">
        <v>45</v>
      </c>
      <c r="H22" s="6">
        <v>4411832000</v>
      </c>
      <c r="I22" s="6">
        <v>7554025.7999999998</v>
      </c>
      <c r="J22" s="6">
        <v>4411832000</v>
      </c>
      <c r="K22" s="6">
        <v>7554025.7999999998</v>
      </c>
      <c r="L22" s="2" t="s">
        <v>53</v>
      </c>
      <c r="M22" s="6">
        <v>377701290</v>
      </c>
      <c r="N22" s="8">
        <v>46181</v>
      </c>
      <c r="O22" s="8">
        <v>46276</v>
      </c>
      <c r="P22" s="2" t="s">
        <v>59</v>
      </c>
      <c r="Q22" s="9">
        <v>0</v>
      </c>
      <c r="R22" s="10">
        <v>6</v>
      </c>
      <c r="S22" s="9">
        <v>3.0136986301369864E-2</v>
      </c>
      <c r="T22" s="2" t="s">
        <v>64</v>
      </c>
      <c r="U22" s="6">
        <v>112991370</v>
      </c>
      <c r="V22" s="9" t="s">
        <v>10</v>
      </c>
      <c r="W22" s="9">
        <v>1</v>
      </c>
      <c r="X22" s="9">
        <v>1</v>
      </c>
      <c r="Y22" s="2" t="s">
        <v>71</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2026-09-07T01:14:07Z</dcterms:created>
  <dcterms:modified xsi:type="dcterms:W3CDTF">2026-09-07T01:14:07Z</dcterms:modified>
</cp:coreProperties>
</file>